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24226"/>
  <xr:revisionPtr revIDLastSave="0" documentId="13_ncr:1_{187D4A36-8710-49E8-8B08-0A48FAB0327B}" xr6:coauthVersionLast="47" xr6:coauthVersionMax="47" xr10:uidLastSave="{00000000-0000-0000-0000-000000000000}"/>
  <bookViews>
    <workbookView xWindow="0" yWindow="390" windowWidth="20490" windowHeight="9810" tabRatio="842" activeTab="4" xr2:uid="{00000000-000D-0000-FFFF-FFFF00000000}"/>
  </bookViews>
  <sheets>
    <sheet name="面试7组" sheetId="18" r:id="rId1"/>
    <sheet name="面试6组" sheetId="17" r:id="rId2"/>
    <sheet name="面试5组" sheetId="16" r:id="rId3"/>
    <sheet name="面试4组 " sheetId="15" r:id="rId4"/>
    <sheet name="面试3组（含转入创新班）" sheetId="14" r:id="rId5"/>
    <sheet name="面试2组" sheetId="13" r:id="rId6"/>
    <sheet name="面试1组（含转入创新班）" sheetId="12" r:id="rId7"/>
    <sheet name="学院整理 (笔试排名)" sheetId="9" state="hidden" r:id="rId8"/>
    <sheet name="学院整理 (按专业排序)" sheetId="6" state="hidden" r:id="rId9"/>
    <sheet name="学院整理" sheetId="3" state="hidden" r:id="rId10"/>
  </sheets>
  <definedNames>
    <definedName name="_xlnm._FilterDatabase" localSheetId="9" hidden="1">学院整理!$A$1:$AL$151</definedName>
    <definedName name="_xlnm._FilterDatabase" localSheetId="8" hidden="1">'学院整理 (按专业排序)'!$B$1:$U$153</definedName>
    <definedName name="_xlnm._FilterDatabase" localSheetId="7" hidden="1">'学院整理 (笔试排名)'!$A$1:$AM$153</definedName>
    <definedName name="_xlnm.Print_Area" localSheetId="6">'面试1组（含转入创新班）'!$A$1:$H$23</definedName>
    <definedName name="_xlnm.Print_Area" localSheetId="5">面试2组!$A$1:$H$24</definedName>
    <definedName name="_xlnm.Print_Area" localSheetId="4">'面试3组（含转入创新班）'!$A$1:$H$24</definedName>
    <definedName name="_xlnm.Print_Area" localSheetId="3">'面试4组 '!$A$1:$H$23</definedName>
    <definedName name="_xlnm.Print_Area" localSheetId="2">面试5组!$A$1:$H$22</definedName>
    <definedName name="_xlnm.Print_Area" localSheetId="1">面试6组!$A$1:$H$21</definedName>
    <definedName name="_xlnm.Print_Area" localSheetId="0">面试7组!$A$1:$H$21</definedName>
  </definedNames>
  <calcPr calcId="191029"/>
</workbook>
</file>

<file path=xl/calcChain.xml><?xml version="1.0" encoding="utf-8"?>
<calcChain xmlns="http://schemas.openxmlformats.org/spreadsheetml/2006/main">
  <c r="K122" i="9" l="1"/>
  <c r="K121" i="9"/>
  <c r="K136" i="9"/>
  <c r="K147" i="9"/>
  <c r="K149" i="9"/>
  <c r="K127" i="9"/>
  <c r="K134" i="9"/>
  <c r="K139" i="9"/>
  <c r="K152" i="9"/>
  <c r="K146" i="9"/>
  <c r="K142" i="9"/>
  <c r="K129" i="9"/>
  <c r="K124" i="9"/>
  <c r="K116" i="9"/>
  <c r="K119" i="9"/>
  <c r="K117" i="9"/>
  <c r="K113" i="9"/>
  <c r="K110" i="9"/>
  <c r="K115" i="9"/>
  <c r="K114" i="9"/>
  <c r="K118" i="9"/>
  <c r="K112" i="9"/>
  <c r="K99" i="9"/>
  <c r="K89" i="9"/>
  <c r="K83" i="9"/>
  <c r="K102" i="9"/>
  <c r="K93" i="9"/>
  <c r="K98" i="9"/>
  <c r="K100" i="9"/>
  <c r="K96" i="9"/>
  <c r="K46" i="9"/>
  <c r="K34" i="9"/>
  <c r="K45" i="9"/>
  <c r="K65" i="9"/>
  <c r="K80" i="9"/>
  <c r="K70" i="9"/>
  <c r="K59" i="9"/>
  <c r="K57" i="9"/>
  <c r="K69" i="9"/>
  <c r="K39" i="9"/>
  <c r="K62" i="9"/>
  <c r="K79" i="9"/>
  <c r="K82" i="9"/>
  <c r="K48" i="9"/>
  <c r="K47" i="9"/>
  <c r="K52" i="9"/>
  <c r="K68" i="9"/>
  <c r="K50" i="9"/>
  <c r="K61" i="9"/>
  <c r="K43" i="9"/>
  <c r="K58" i="9"/>
  <c r="K27" i="9"/>
  <c r="N25" i="9"/>
  <c r="K25" i="9"/>
  <c r="N14" i="9"/>
  <c r="K14" i="9"/>
  <c r="N19" i="9"/>
  <c r="K19" i="9"/>
  <c r="K4" i="9"/>
  <c r="N8" i="9"/>
  <c r="K8" i="9"/>
  <c r="N7" i="9"/>
  <c r="K7" i="9"/>
  <c r="N3" i="9"/>
  <c r="K3" i="9"/>
  <c r="K139" i="6"/>
  <c r="K137" i="6"/>
  <c r="K138" i="6"/>
  <c r="K133" i="6"/>
  <c r="K132" i="6"/>
  <c r="K27" i="6"/>
  <c r="K131" i="6"/>
  <c r="K130" i="6"/>
  <c r="K129" i="6"/>
  <c r="K128" i="6"/>
  <c r="K127" i="6"/>
  <c r="K126" i="6"/>
  <c r="K124" i="6"/>
  <c r="K125" i="6"/>
  <c r="K119" i="6"/>
  <c r="K118" i="6"/>
  <c r="K117" i="6"/>
  <c r="K116" i="6"/>
  <c r="K112" i="6"/>
  <c r="K114" i="6"/>
  <c r="K113" i="6"/>
  <c r="K115" i="6"/>
  <c r="K111" i="6"/>
  <c r="K110" i="6"/>
  <c r="K96" i="6"/>
  <c r="K95" i="6"/>
  <c r="K90" i="6"/>
  <c r="K88" i="6"/>
  <c r="K89" i="6"/>
  <c r="K87" i="6"/>
  <c r="N22" i="6"/>
  <c r="K22" i="6"/>
  <c r="K86" i="6"/>
  <c r="K83" i="6"/>
  <c r="K81" i="6"/>
  <c r="K82" i="6"/>
  <c r="K80" i="6"/>
  <c r="K57" i="6"/>
  <c r="K58" i="6"/>
  <c r="N12" i="6"/>
  <c r="K12" i="6"/>
  <c r="K55" i="6"/>
  <c r="K56" i="6"/>
  <c r="K54" i="6"/>
  <c r="N11" i="6"/>
  <c r="K11" i="6"/>
  <c r="K53" i="6"/>
  <c r="K47" i="6"/>
  <c r="K46" i="6"/>
  <c r="K45" i="6"/>
  <c r="K44" i="6"/>
  <c r="K42" i="6"/>
  <c r="K43" i="6"/>
  <c r="K5" i="6"/>
  <c r="K41" i="6"/>
  <c r="K40" i="6"/>
  <c r="K38" i="6"/>
  <c r="K39" i="6"/>
  <c r="N2" i="6"/>
  <c r="K2" i="6"/>
  <c r="N3" i="6"/>
  <c r="K3" i="6"/>
  <c r="N4" i="6"/>
  <c r="K4" i="6"/>
  <c r="K36" i="6"/>
  <c r="K15" i="3"/>
  <c r="K132" i="3"/>
  <c r="K131" i="3"/>
  <c r="K130" i="3"/>
  <c r="K126" i="3"/>
  <c r="K125" i="3"/>
  <c r="K124" i="3"/>
  <c r="K123" i="3"/>
  <c r="K122" i="3"/>
  <c r="K121" i="3"/>
  <c r="K120" i="3"/>
  <c r="K119" i="3"/>
  <c r="K118" i="3"/>
  <c r="K117" i="3"/>
  <c r="K116" i="3"/>
  <c r="K111" i="3"/>
  <c r="K110" i="3"/>
  <c r="K109" i="3"/>
  <c r="K108" i="3"/>
  <c r="K107" i="3"/>
  <c r="K106" i="3"/>
  <c r="K105" i="3"/>
  <c r="K104" i="3"/>
  <c r="K103" i="3"/>
  <c r="K101" i="3"/>
  <c r="K84" i="3"/>
  <c r="K83" i="3"/>
  <c r="K78" i="3"/>
  <c r="K77" i="3"/>
  <c r="K76" i="3"/>
  <c r="K75" i="3"/>
  <c r="N74" i="3"/>
  <c r="K74" i="3"/>
  <c r="K73" i="3"/>
  <c r="K69" i="3"/>
  <c r="K68" i="3"/>
  <c r="K67" i="3"/>
  <c r="K66" i="3"/>
  <c r="K37" i="3"/>
  <c r="K36" i="3"/>
  <c r="N35" i="3"/>
  <c r="K35" i="3"/>
  <c r="K34" i="3"/>
  <c r="K33" i="3"/>
  <c r="K32" i="3"/>
  <c r="N31" i="3"/>
  <c r="K31" i="3"/>
  <c r="K30" i="3"/>
  <c r="K23" i="3"/>
  <c r="K22" i="3"/>
  <c r="K19" i="3"/>
  <c r="K18" i="3"/>
  <c r="K17" i="3"/>
  <c r="K16" i="3"/>
  <c r="K14" i="3"/>
  <c r="K13" i="3"/>
  <c r="K12" i="3"/>
  <c r="K11" i="3"/>
  <c r="N10" i="3"/>
  <c r="K10" i="3"/>
  <c r="N9" i="3"/>
  <c r="K9" i="3"/>
  <c r="N8" i="3"/>
  <c r="K8" i="3"/>
  <c r="K6" i="3"/>
</calcChain>
</file>

<file path=xl/sharedStrings.xml><?xml version="1.0" encoding="utf-8"?>
<sst xmlns="http://schemas.openxmlformats.org/spreadsheetml/2006/main" count="5917" uniqueCount="618">
  <si>
    <t>序号</t>
  </si>
  <si>
    <t>所在学院</t>
  </si>
  <si>
    <t>专业</t>
  </si>
  <si>
    <t>学号</t>
  </si>
  <si>
    <t>姓名</t>
  </si>
  <si>
    <t>班级</t>
  </si>
  <si>
    <t>本专业年级总人数</t>
  </si>
  <si>
    <t>第一年绩点</t>
  </si>
  <si>
    <t>第一年在本专业智育名次</t>
  </si>
  <si>
    <t>排名比例</t>
  </si>
  <si>
    <t>第二年绩点</t>
  </si>
  <si>
    <t>第二年在本专业智育名次</t>
  </si>
  <si>
    <t>高考分数</t>
  </si>
  <si>
    <t>录取省份</t>
  </si>
  <si>
    <t>申请转入学院</t>
  </si>
  <si>
    <t>申请转入专业</t>
  </si>
  <si>
    <t>审核意见</t>
  </si>
  <si>
    <t>现代邮政学院</t>
  </si>
  <si>
    <t>邮政工程</t>
  </si>
  <si>
    <t>B22110223</t>
  </si>
  <si>
    <t>林睿</t>
  </si>
  <si>
    <t>B221102</t>
  </si>
  <si>
    <t>福建省</t>
  </si>
  <si>
    <t>计算机学院、软件学院、网络空间安全学院</t>
  </si>
  <si>
    <t>信息安全</t>
  </si>
  <si>
    <t>该专业大一学年总人数67人</t>
  </si>
  <si>
    <t>B22110220</t>
  </si>
  <si>
    <t>张泽康</t>
  </si>
  <si>
    <t>广东</t>
  </si>
  <si>
    <t>计算机科学与技术</t>
  </si>
  <si>
    <t>自动化学院、人工智能学院</t>
  </si>
  <si>
    <t>自动化</t>
  </si>
  <si>
    <t>物流管理</t>
  </si>
  <si>
    <t>B22110303</t>
  </si>
  <si>
    <t>B221103</t>
  </si>
  <si>
    <t>湖南</t>
  </si>
  <si>
    <r>
      <t>计</t>
    </r>
    <r>
      <rPr>
        <sz val="10"/>
        <rFont val="仿宋_GB2312"/>
        <family val="3"/>
        <charset val="134"/>
      </rPr>
      <t>算机</t>
    </r>
    <r>
      <rPr>
        <sz val="10"/>
        <rFont val="宋体"/>
        <family val="3"/>
        <charset val="134"/>
      </rPr>
      <t>学</t>
    </r>
    <r>
      <rPr>
        <sz val="10"/>
        <rFont val="仿宋_GB2312"/>
        <family val="3"/>
        <charset val="134"/>
      </rPr>
      <t>院、</t>
    </r>
    <r>
      <rPr>
        <sz val="10"/>
        <rFont val="宋体"/>
        <family val="3"/>
        <charset val="134"/>
      </rPr>
      <t>软</t>
    </r>
    <r>
      <rPr>
        <sz val="10"/>
        <rFont val="仿宋_GB2312"/>
        <family val="3"/>
        <charset val="134"/>
      </rPr>
      <t>件</t>
    </r>
    <r>
      <rPr>
        <sz val="10"/>
        <rFont val="宋体"/>
        <family val="3"/>
        <charset val="134"/>
      </rPr>
      <t>学</t>
    </r>
    <r>
      <rPr>
        <sz val="10"/>
        <rFont val="仿宋_GB2312"/>
        <family val="3"/>
        <charset val="134"/>
      </rPr>
      <t>院、</t>
    </r>
    <r>
      <rPr>
        <sz val="10"/>
        <rFont val="宋体"/>
        <family val="3"/>
        <charset val="134"/>
      </rPr>
      <t>网络</t>
    </r>
    <r>
      <rPr>
        <sz val="10"/>
        <rFont val="仿宋_GB2312"/>
        <family val="3"/>
        <charset val="134"/>
      </rPr>
      <t>空</t>
    </r>
    <r>
      <rPr>
        <sz val="10"/>
        <rFont val="宋体"/>
        <family val="3"/>
        <charset val="134"/>
      </rPr>
      <t>间</t>
    </r>
    <r>
      <rPr>
        <sz val="10"/>
        <rFont val="仿宋_GB2312"/>
        <family val="3"/>
        <charset val="134"/>
      </rPr>
      <t>安全</t>
    </r>
    <r>
      <rPr>
        <sz val="10"/>
        <rFont val="宋体"/>
        <family val="3"/>
        <charset val="134"/>
      </rPr>
      <t>学</t>
    </r>
    <r>
      <rPr>
        <sz val="10"/>
        <rFont val="仿宋_GB2312"/>
        <family val="3"/>
        <charset val="134"/>
      </rPr>
      <t>院</t>
    </r>
  </si>
  <si>
    <t>软件工程</t>
  </si>
  <si>
    <t>该专业大一学年总人数62人</t>
  </si>
  <si>
    <t>B22110402</t>
  </si>
  <si>
    <t>文培丁</t>
  </si>
  <si>
    <t>B221104</t>
  </si>
  <si>
    <t>天津</t>
  </si>
  <si>
    <t>B22110405</t>
  </si>
  <si>
    <t>李佩芮</t>
  </si>
  <si>
    <t>福建</t>
  </si>
  <si>
    <t>四川</t>
  </si>
  <si>
    <t>河南</t>
  </si>
  <si>
    <t>人工智能</t>
  </si>
  <si>
    <t>贵州省</t>
  </si>
  <si>
    <t>邮政管理</t>
  </si>
  <si>
    <t>B22110612</t>
  </si>
  <si>
    <t>谢文郁</t>
  </si>
  <si>
    <t>B221106</t>
  </si>
  <si>
    <t>江苏</t>
  </si>
  <si>
    <t>该专业大一学年总人数61人</t>
  </si>
  <si>
    <t>B22110616</t>
  </si>
  <si>
    <t>朱飞宇</t>
  </si>
  <si>
    <t>江苏省</t>
  </si>
  <si>
    <t>B22110631</t>
  </si>
  <si>
    <t>谢璟栋</t>
  </si>
  <si>
    <t>B22110630</t>
  </si>
  <si>
    <t>黄进杰</t>
  </si>
  <si>
    <t>甘肃</t>
  </si>
  <si>
    <t>B221105</t>
  </si>
  <si>
    <t>B22110523</t>
  </si>
  <si>
    <t>陈禺阳</t>
  </si>
  <si>
    <t>B22110629</t>
  </si>
  <si>
    <t>谈绍天</t>
  </si>
  <si>
    <t>B23110121</t>
  </si>
  <si>
    <t>项易</t>
  </si>
  <si>
    <t>B231101</t>
  </si>
  <si>
    <t>高级语言程序设计</t>
  </si>
  <si>
    <t>电子与光学工程学院、柔性电子（未来技术）学院</t>
  </si>
  <si>
    <t>B231102</t>
  </si>
  <si>
    <t>黑龙江</t>
  </si>
  <si>
    <t>B23110222</t>
  </si>
  <si>
    <t>赵康伟</t>
  </si>
  <si>
    <t>Java语言程序设计</t>
  </si>
  <si>
    <t>B23110120</t>
  </si>
  <si>
    <t>范宇文</t>
  </si>
  <si>
    <t>B23110216</t>
  </si>
  <si>
    <t>吴佳诚</t>
  </si>
  <si>
    <t>数据科学与大数据技术</t>
  </si>
  <si>
    <t>B23110108</t>
  </si>
  <si>
    <t>王奇</t>
  </si>
  <si>
    <t>B23110224</t>
  </si>
  <si>
    <t>荣志伟</t>
  </si>
  <si>
    <t>贵州</t>
  </si>
  <si>
    <t>通信与信息工程学院</t>
  </si>
  <si>
    <t>通信工程</t>
  </si>
  <si>
    <t>B23110227</t>
  </si>
  <si>
    <t>黄明浩</t>
  </si>
  <si>
    <t>广西</t>
  </si>
  <si>
    <t>B23110208</t>
  </si>
  <si>
    <t>万翔宇</t>
  </si>
  <si>
    <t>B23110230</t>
  </si>
  <si>
    <t>鄢会鑫</t>
  </si>
  <si>
    <t>江西</t>
  </si>
  <si>
    <t>B23110210</t>
  </si>
  <si>
    <t>兰哲</t>
  </si>
  <si>
    <t>B23110420</t>
  </si>
  <si>
    <t>张洪源</t>
  </si>
  <si>
    <t>B231104</t>
  </si>
  <si>
    <t>B23110401</t>
  </si>
  <si>
    <t>卢姿含</t>
  </si>
  <si>
    <t>B231103</t>
  </si>
  <si>
    <t>安徽</t>
  </si>
  <si>
    <t>物联网学院</t>
  </si>
  <si>
    <t>物联网工程</t>
  </si>
  <si>
    <t>云南</t>
  </si>
  <si>
    <t>B23110407</t>
  </si>
  <si>
    <t>曾艺</t>
  </si>
  <si>
    <t>湖北</t>
  </si>
  <si>
    <t>B23110416</t>
  </si>
  <si>
    <t>农华章</t>
  </si>
  <si>
    <t>B23110418</t>
  </si>
  <si>
    <t>杨杰</t>
  </si>
  <si>
    <t>B23110427</t>
  </si>
  <si>
    <t>董佳琦</t>
  </si>
  <si>
    <t>吉林</t>
  </si>
  <si>
    <t>B23110316</t>
  </si>
  <si>
    <t>汤晟</t>
  </si>
  <si>
    <t>B23110310</t>
  </si>
  <si>
    <t>王彦琦</t>
  </si>
  <si>
    <t>B23110609</t>
  </si>
  <si>
    <t>王鹏程</t>
  </si>
  <si>
    <t>B231106</t>
  </si>
  <si>
    <t>B231105</t>
  </si>
  <si>
    <t>B23110619</t>
  </si>
  <si>
    <t>张扬</t>
  </si>
  <si>
    <t>网络工程</t>
  </si>
  <si>
    <t>光电信息科学与工程</t>
  </si>
  <si>
    <t>B23110525</t>
  </si>
  <si>
    <t>徐智杰</t>
  </si>
  <si>
    <t>B23110623</t>
  </si>
  <si>
    <t>孟繁语</t>
  </si>
  <si>
    <t>B23110527</t>
  </si>
  <si>
    <t>寇博潇</t>
  </si>
  <si>
    <t>B23110622</t>
  </si>
  <si>
    <t>陈嘉豪</t>
  </si>
  <si>
    <t>电磁场与无线技术</t>
  </si>
  <si>
    <t>2023</t>
  </si>
  <si>
    <t>管理学院</t>
  </si>
  <si>
    <t>财务管理</t>
  </si>
  <si>
    <t>同意</t>
    <phoneticPr fontId="1" type="noConversion"/>
  </si>
  <si>
    <t>工商管理（实验班）</t>
  </si>
  <si>
    <t>B231301（GG）</t>
    <phoneticPr fontId="1" type="noConversion"/>
  </si>
  <si>
    <t>大数据管理与应用</t>
  </si>
  <si>
    <t>B221311</t>
  </si>
  <si>
    <t>广东省</t>
  </si>
  <si>
    <t>管理学院</t>
    <phoneticPr fontId="1" type="noConversion"/>
  </si>
  <si>
    <t>大数据管理与应用</t>
    <phoneticPr fontId="1" type="noConversion"/>
  </si>
  <si>
    <t>B231309</t>
    <phoneticPr fontId="1" type="noConversion"/>
  </si>
  <si>
    <t>江苏省</t>
    <phoneticPr fontId="1" type="noConversion"/>
  </si>
  <si>
    <t>B231308</t>
  </si>
  <si>
    <t>广西壮族自治区</t>
  </si>
  <si>
    <t>电子商务</t>
    <phoneticPr fontId="1" type="noConversion"/>
  </si>
  <si>
    <t>B231310</t>
    <phoneticPr fontId="1" type="noConversion"/>
  </si>
  <si>
    <t>四川省</t>
    <phoneticPr fontId="1" type="noConversion"/>
  </si>
  <si>
    <t>信息管理与信息系统</t>
  </si>
  <si>
    <t>B221307</t>
  </si>
  <si>
    <t>B231307</t>
  </si>
  <si>
    <t>B231306</t>
  </si>
  <si>
    <t>福建省</t>
    <phoneticPr fontId="1" type="noConversion"/>
  </si>
  <si>
    <t>B22130402</t>
    <phoneticPr fontId="1" type="noConversion"/>
  </si>
  <si>
    <t>王媛媛</t>
  </si>
  <si>
    <t>B221303(CW)</t>
  </si>
  <si>
    <t>陕西省</t>
  </si>
  <si>
    <t>B22131104</t>
    <phoneticPr fontId="1" type="noConversion"/>
  </si>
  <si>
    <t>毕灿</t>
  </si>
  <si>
    <t>四川省</t>
  </si>
  <si>
    <t>B22130910</t>
    <phoneticPr fontId="1" type="noConversion"/>
  </si>
  <si>
    <t>莫英捷</t>
  </si>
  <si>
    <t>B221309</t>
  </si>
  <si>
    <t>B22130922</t>
    <phoneticPr fontId="1" type="noConversion"/>
  </si>
  <si>
    <t>余子豪</t>
  </si>
  <si>
    <t>B22130703</t>
    <phoneticPr fontId="1" type="noConversion"/>
  </si>
  <si>
    <t>刘桐烨</t>
  </si>
  <si>
    <t>B22130811</t>
    <phoneticPr fontId="1" type="noConversion"/>
  </si>
  <si>
    <t>马首阳</t>
  </si>
  <si>
    <t>B221308</t>
  </si>
  <si>
    <t>B23130902</t>
    <phoneticPr fontId="1" type="noConversion"/>
  </si>
  <si>
    <t>孙洁馨</t>
    <phoneticPr fontId="5" type="noConversion"/>
  </si>
  <si>
    <t>B231309</t>
  </si>
  <si>
    <t>高级语言程序设计</t>
    <phoneticPr fontId="1" type="noConversion"/>
  </si>
  <si>
    <t>B23130715</t>
    <phoneticPr fontId="1" type="noConversion"/>
  </si>
  <si>
    <t>李劲松</t>
    <phoneticPr fontId="1" type="noConversion"/>
  </si>
  <si>
    <t>高级语言程序设计</t>
    <phoneticPr fontId="5" type="noConversion"/>
  </si>
  <si>
    <t>B23130709</t>
    <phoneticPr fontId="1" type="noConversion"/>
  </si>
  <si>
    <t>王永建</t>
  </si>
  <si>
    <t>B231307</t>
    <phoneticPr fontId="5" type="noConversion"/>
  </si>
  <si>
    <t>B23130906</t>
    <phoneticPr fontId="1" type="noConversion"/>
  </si>
  <si>
    <t>盛筱雅</t>
    <phoneticPr fontId="1" type="noConversion"/>
  </si>
  <si>
    <t>数据科学与大数据技术</t>
    <phoneticPr fontId="1" type="noConversion"/>
  </si>
  <si>
    <t>B23130727</t>
    <phoneticPr fontId="1" type="noConversion"/>
  </si>
  <si>
    <t>孟祥森</t>
  </si>
  <si>
    <t>B23130803</t>
    <phoneticPr fontId="1" type="noConversion"/>
  </si>
  <si>
    <t>汪佳梦</t>
  </si>
  <si>
    <t>B23130726</t>
    <phoneticPr fontId="1" type="noConversion"/>
  </si>
  <si>
    <t>金泽辰</t>
  </si>
  <si>
    <t>B23130728</t>
    <phoneticPr fontId="1" type="noConversion"/>
  </si>
  <si>
    <t>姚晓通</t>
  </si>
  <si>
    <t>B23130923</t>
    <phoneticPr fontId="1" type="noConversion"/>
  </si>
  <si>
    <t>陈振华</t>
    <phoneticPr fontId="5" type="noConversion"/>
  </si>
  <si>
    <t>安徽省</t>
    <phoneticPr fontId="5" type="noConversion"/>
  </si>
  <si>
    <t>软件工程</t>
    <phoneticPr fontId="5" type="noConversion"/>
  </si>
  <si>
    <t>B23130721</t>
    <phoneticPr fontId="1" type="noConversion"/>
  </si>
  <si>
    <t>宋开通</t>
    <phoneticPr fontId="1" type="noConversion"/>
  </si>
  <si>
    <t>软件工程</t>
    <phoneticPr fontId="1" type="noConversion"/>
  </si>
  <si>
    <t>B23130829</t>
    <phoneticPr fontId="1" type="noConversion"/>
  </si>
  <si>
    <t>郭天卓</t>
  </si>
  <si>
    <t>吉林省</t>
    <phoneticPr fontId="1" type="noConversion"/>
  </si>
  <si>
    <t>B23130919</t>
    <phoneticPr fontId="1" type="noConversion"/>
  </si>
  <si>
    <t>吴立遥</t>
    <phoneticPr fontId="1" type="noConversion"/>
  </si>
  <si>
    <t>B23130921</t>
    <phoneticPr fontId="1" type="noConversion"/>
  </si>
  <si>
    <t>张伟晨</t>
    <phoneticPr fontId="1" type="noConversion"/>
  </si>
  <si>
    <t>海南省</t>
    <phoneticPr fontId="1" type="noConversion"/>
  </si>
  <si>
    <t>python</t>
    <phoneticPr fontId="1" type="noConversion"/>
  </si>
  <si>
    <t>B23130913</t>
    <phoneticPr fontId="1" type="noConversion"/>
  </si>
  <si>
    <t>刘佳奇</t>
    <phoneticPr fontId="1" type="noConversion"/>
  </si>
  <si>
    <t>B23130830</t>
    <phoneticPr fontId="1" type="noConversion"/>
  </si>
  <si>
    <t>章瀚</t>
  </si>
  <si>
    <t>B231308</t>
    <phoneticPr fontId="5" type="noConversion"/>
  </si>
  <si>
    <t>广东省</t>
    <phoneticPr fontId="5" type="noConversion"/>
  </si>
  <si>
    <t>B23130922</t>
    <phoneticPr fontId="5" type="noConversion"/>
  </si>
  <si>
    <t>张城玮</t>
    <phoneticPr fontId="5" type="noConversion"/>
  </si>
  <si>
    <t>B23131018</t>
    <phoneticPr fontId="1" type="noConversion"/>
  </si>
  <si>
    <t>许俊晰</t>
    <phoneticPr fontId="1" type="noConversion"/>
  </si>
  <si>
    <t>江西省</t>
    <phoneticPr fontId="1" type="noConversion"/>
  </si>
  <si>
    <t>信息安全</t>
    <phoneticPr fontId="1" type="noConversion"/>
  </si>
  <si>
    <t>B23130629</t>
    <phoneticPr fontId="1" type="noConversion"/>
  </si>
  <si>
    <t>舒涛</t>
  </si>
  <si>
    <t>湖北省</t>
    <phoneticPr fontId="1" type="noConversion"/>
  </si>
  <si>
    <t>计算机科学与技术</t>
    <phoneticPr fontId="5" type="noConversion"/>
  </si>
  <si>
    <t>B23130606</t>
    <phoneticPr fontId="1" type="noConversion"/>
  </si>
  <si>
    <t>黄欣</t>
  </si>
  <si>
    <t>B23130605</t>
    <phoneticPr fontId="1" type="noConversion"/>
  </si>
  <si>
    <t>赵晨昕</t>
  </si>
  <si>
    <t>安徽省</t>
  </si>
  <si>
    <t>B23130607</t>
    <phoneticPr fontId="1" type="noConversion"/>
  </si>
  <si>
    <t>温妍</t>
  </si>
  <si>
    <t>B23130630</t>
    <phoneticPr fontId="1" type="noConversion"/>
  </si>
  <si>
    <t>蹇南一</t>
  </si>
  <si>
    <t>四川省</t>
    <phoneticPr fontId="5" type="noConversion"/>
  </si>
  <si>
    <t>财务管理</t>
    <phoneticPr fontId="1" type="noConversion"/>
  </si>
  <si>
    <t>B23130525</t>
    <phoneticPr fontId="1" type="noConversion"/>
  </si>
  <si>
    <t>季宇飞</t>
    <phoneticPr fontId="1" type="noConversion"/>
  </si>
  <si>
    <t>B231304（CW）</t>
    <phoneticPr fontId="1" type="noConversion"/>
  </si>
  <si>
    <t>江苏</t>
    <phoneticPr fontId="1" type="noConversion"/>
  </si>
  <si>
    <t>考试科目：Python语言程序设计</t>
    <phoneticPr fontId="1" type="noConversion"/>
  </si>
  <si>
    <t>B23130219</t>
    <phoneticPr fontId="1" type="noConversion"/>
  </si>
  <si>
    <t>刘文博</t>
  </si>
  <si>
    <t>河南</t>
    <phoneticPr fontId="1" type="noConversion"/>
  </si>
  <si>
    <t>人力资源管理</t>
  </si>
  <si>
    <t>B23130325</t>
    <phoneticPr fontId="1" type="noConversion"/>
  </si>
  <si>
    <t>奚洋</t>
  </si>
  <si>
    <t>B231305（RL）</t>
    <phoneticPr fontId="1" type="noConversion"/>
  </si>
  <si>
    <t>教育科学与技术学院</t>
  </si>
  <si>
    <t>数字媒体技术</t>
  </si>
  <si>
    <t>经济学院</t>
  </si>
  <si>
    <t>理学院</t>
  </si>
  <si>
    <t>信息与计算科学</t>
  </si>
  <si>
    <t>金融工程(创新班)</t>
  </si>
  <si>
    <t>B231400</t>
  </si>
  <si>
    <t>B23140028</t>
  </si>
  <si>
    <t>陈子轩</t>
  </si>
  <si>
    <t>3/30</t>
  </si>
  <si>
    <t>python语言设计</t>
  </si>
  <si>
    <t>经济统计学</t>
  </si>
  <si>
    <t>B23140122</t>
  </si>
  <si>
    <t>谢琳</t>
  </si>
  <si>
    <t>B231402(JT)</t>
  </si>
  <si>
    <t>3/87</t>
  </si>
  <si>
    <t>Python语言程序设计</t>
  </si>
  <si>
    <t>B23140215</t>
  </si>
  <si>
    <t>刘浩东</t>
  </si>
  <si>
    <t>B231403(JT)</t>
  </si>
  <si>
    <t>国际经济与贸易</t>
  </si>
  <si>
    <t>B231405</t>
  </si>
  <si>
    <t>B23140515</t>
  </si>
  <si>
    <t>史明鉴</t>
  </si>
  <si>
    <t>11/50</t>
  </si>
  <si>
    <t>金融工程</t>
  </si>
  <si>
    <t>金融科技</t>
  </si>
  <si>
    <t>B231408</t>
  </si>
  <si>
    <t>B23140809</t>
  </si>
  <si>
    <t>孙迪凡</t>
  </si>
  <si>
    <t>9/28</t>
  </si>
  <si>
    <t>B23140810</t>
  </si>
  <si>
    <t>李泽源</t>
  </si>
  <si>
    <t>7/28</t>
  </si>
  <si>
    <t>B22140726</t>
  </si>
  <si>
    <t>武文斌</t>
  </si>
  <si>
    <t>B221407</t>
  </si>
  <si>
    <t>山东省</t>
  </si>
  <si>
    <t>B22140813</t>
  </si>
  <si>
    <t>代南兰</t>
  </si>
  <si>
    <t>B221408</t>
  </si>
  <si>
    <t>社会与人口学院</t>
  </si>
  <si>
    <t>社会工作</t>
  </si>
  <si>
    <t>外国语学院</t>
  </si>
  <si>
    <t>英语</t>
  </si>
  <si>
    <t>B231502</t>
  </si>
  <si>
    <t>B23150235</t>
  </si>
  <si>
    <t>谢熙彦</t>
  </si>
  <si>
    <t>JAVA语言程序设计</t>
  </si>
  <si>
    <t>B231503</t>
  </si>
  <si>
    <t>B23150332</t>
  </si>
  <si>
    <t>赵昱博</t>
  </si>
  <si>
    <t>浙江</t>
  </si>
  <si>
    <t>B23160401</t>
  </si>
  <si>
    <t>陆晨雪</t>
  </si>
  <si>
    <t>B231604</t>
  </si>
  <si>
    <t>python语言程序设计</t>
  </si>
  <si>
    <t>B23160403</t>
  </si>
  <si>
    <t>姚海燕</t>
  </si>
  <si>
    <t>python语言程序</t>
  </si>
  <si>
    <t>B221602</t>
  </si>
  <si>
    <t>B22160217</t>
  </si>
  <si>
    <t>徐奕雯</t>
  </si>
  <si>
    <t>教育技术学</t>
  </si>
  <si>
    <t>B221701</t>
  </si>
  <si>
    <t>甘肃省</t>
  </si>
  <si>
    <t>应用统计学</t>
  </si>
  <si>
    <t>B22170109</t>
  </si>
  <si>
    <t>张路</t>
  </si>
  <si>
    <t>湖北省</t>
  </si>
  <si>
    <t>B231704</t>
  </si>
  <si>
    <t>B23170410</t>
  </si>
  <si>
    <t>顾珺</t>
  </si>
  <si>
    <t>B23170411</t>
  </si>
  <si>
    <t>蒋依扬</t>
  </si>
  <si>
    <t>B23170401</t>
  </si>
  <si>
    <t>王佳瑞</t>
  </si>
  <si>
    <t>B23170430</t>
  </si>
  <si>
    <t>魏光耀</t>
  </si>
  <si>
    <t>广播电视工程</t>
  </si>
  <si>
    <t>B23011009</t>
  </si>
  <si>
    <t>王照帅</t>
  </si>
  <si>
    <t>B230110</t>
  </si>
  <si>
    <t>海南省</t>
  </si>
  <si>
    <t>B230127</t>
  </si>
  <si>
    <t>B23012722</t>
  </si>
  <si>
    <t>范紫辉</t>
  </si>
  <si>
    <t>B23012723</t>
  </si>
  <si>
    <t>林雨鉴</t>
  </si>
  <si>
    <t>B23012719</t>
  </si>
  <si>
    <t>张云帆</t>
  </si>
  <si>
    <t>B23012714</t>
  </si>
  <si>
    <t>朱恒平</t>
  </si>
  <si>
    <t>B23021303</t>
  </si>
  <si>
    <t>赵宇婷</t>
  </si>
  <si>
    <t>B230213</t>
  </si>
  <si>
    <t>B23021307</t>
  </si>
  <si>
    <t>王卓言</t>
  </si>
  <si>
    <t>高级程序语言设计</t>
  </si>
  <si>
    <t>B23021806</t>
  </si>
  <si>
    <t>隆诗琪</t>
  </si>
  <si>
    <t>B230218</t>
  </si>
  <si>
    <t>B230219</t>
  </si>
  <si>
    <t>B23021905</t>
  </si>
  <si>
    <t>金馨彤</t>
  </si>
  <si>
    <t>B23021002</t>
  </si>
  <si>
    <t>马宇晨</t>
  </si>
  <si>
    <t>B230210</t>
  </si>
  <si>
    <t>B23021007</t>
  </si>
  <si>
    <t>王振豪</t>
  </si>
  <si>
    <t>柔性电子学</t>
  </si>
  <si>
    <t>B23022203</t>
  </si>
  <si>
    <t>杨帧岩</t>
  </si>
  <si>
    <t>B230222</t>
  </si>
  <si>
    <t>计算机学院、软件学院、网络空间安全学院</t>
    <phoneticPr fontId="1" type="noConversion"/>
  </si>
  <si>
    <t>B23042309</t>
    <phoneticPr fontId="1" type="noConversion"/>
  </si>
  <si>
    <t>谢安然</t>
  </si>
  <si>
    <t>B230423</t>
    <phoneticPr fontId="1" type="noConversion"/>
  </si>
  <si>
    <t>测控技术与仪器</t>
  </si>
  <si>
    <t>B230506</t>
  </si>
  <si>
    <t>B23050625</t>
  </si>
  <si>
    <t>范文凯</t>
  </si>
  <si>
    <t>智能电网信息工程</t>
  </si>
  <si>
    <t>B23051110</t>
  </si>
  <si>
    <t>谢杭玲</t>
  </si>
  <si>
    <t>B230511</t>
  </si>
  <si>
    <t>B23051505</t>
  </si>
  <si>
    <t>熊婧思</t>
  </si>
  <si>
    <t>B230515</t>
  </si>
  <si>
    <t>B23051508</t>
  </si>
  <si>
    <t>邓杰元</t>
  </si>
  <si>
    <t>B23051524</t>
  </si>
  <si>
    <t>倪宇博</t>
  </si>
  <si>
    <t>浙江省</t>
  </si>
  <si>
    <t>B220500</t>
  </si>
  <si>
    <t>B22050029</t>
  </si>
  <si>
    <t>廖偲</t>
  </si>
  <si>
    <t>34/126</t>
  </si>
  <si>
    <t>28/30</t>
  </si>
  <si>
    <t>材料科学与工程学院</t>
  </si>
  <si>
    <t>材料物理</t>
  </si>
  <si>
    <t>新能源材料与器件</t>
  </si>
  <si>
    <t>山西省</t>
  </si>
  <si>
    <t>B230603（CW)</t>
  </si>
  <si>
    <t>B23060219</t>
  </si>
  <si>
    <t>杨正宇</t>
  </si>
  <si>
    <t> </t>
    <phoneticPr fontId="1" type="noConversion"/>
  </si>
  <si>
    <t>B230605</t>
  </si>
  <si>
    <t>B23060520</t>
  </si>
  <si>
    <t>花证濠</t>
  </si>
  <si>
    <t>B23060701</t>
  </si>
  <si>
    <t>顾语彦</t>
  </si>
  <si>
    <t>B230607</t>
  </si>
  <si>
    <t>B23060703</t>
  </si>
  <si>
    <t>韩佳悦</t>
  </si>
  <si>
    <t>B23060715</t>
  </si>
  <si>
    <t>唐涵奕</t>
  </si>
  <si>
    <t>化学与生命科学学院</t>
  </si>
  <si>
    <t>生物医学工程</t>
  </si>
  <si>
    <t>B22100412</t>
  </si>
  <si>
    <t>东文杰</t>
  </si>
  <si>
    <t>B221004</t>
  </si>
  <si>
    <t>B22100415</t>
  </si>
  <si>
    <t>严飞翔</t>
  </si>
  <si>
    <t>材料化学</t>
  </si>
  <si>
    <t>B230701</t>
  </si>
  <si>
    <t>B23070123</t>
  </si>
  <si>
    <t>顾谢成</t>
  </si>
  <si>
    <t>B23070207</t>
  </si>
  <si>
    <t>王舰</t>
  </si>
  <si>
    <t>B230702</t>
  </si>
  <si>
    <r>
      <rPr>
        <sz val="10"/>
        <color indexed="8"/>
        <rFont val="宋体"/>
        <family val="3"/>
        <charset val="134"/>
      </rPr>
      <t>化学与生命科学学院</t>
    </r>
  </si>
  <si>
    <r>
      <rPr>
        <sz val="10"/>
        <color indexed="8"/>
        <rFont val="宋体"/>
        <family val="3"/>
        <charset val="134"/>
      </rPr>
      <t>材料化学</t>
    </r>
  </si>
  <si>
    <r>
      <rPr>
        <sz val="10"/>
        <color indexed="8"/>
        <rFont val="宋体"/>
        <family val="3"/>
        <charset val="134"/>
      </rPr>
      <t>B23070227</t>
    </r>
  </si>
  <si>
    <r>
      <rPr>
        <sz val="10"/>
        <color indexed="8"/>
        <rFont val="宋体"/>
        <family val="3"/>
        <charset val="134"/>
      </rPr>
      <t>谭煊城</t>
    </r>
  </si>
  <si>
    <r>
      <rPr>
        <sz val="10"/>
        <color indexed="8"/>
        <rFont val="宋体"/>
        <family val="3"/>
        <charset val="134"/>
      </rPr>
      <t>B230702</t>
    </r>
  </si>
  <si>
    <r>
      <rPr>
        <sz val="10"/>
        <color indexed="8"/>
        <rFont val="宋体"/>
        <family val="3"/>
        <charset val="134"/>
      </rPr>
      <t>江苏省</t>
    </r>
  </si>
  <si>
    <r>
      <rPr>
        <sz val="10"/>
        <color indexed="8"/>
        <rFont val="宋体"/>
        <family val="3"/>
        <charset val="134"/>
      </rPr>
      <t>计算机学院、软件学院、网络空间安全学院</t>
    </r>
  </si>
  <si>
    <r>
      <rPr>
        <sz val="10"/>
        <color indexed="8"/>
        <rFont val="宋体"/>
        <family val="3"/>
        <charset val="134"/>
      </rPr>
      <t>计算机科学与技术</t>
    </r>
  </si>
  <si>
    <t>分子科学与工程</t>
  </si>
  <si>
    <t>B230703</t>
  </si>
  <si>
    <t>B23070314</t>
  </si>
  <si>
    <t>王浩宇</t>
  </si>
  <si>
    <t>B231003</t>
  </si>
  <si>
    <t>B23100310</t>
  </si>
  <si>
    <t>夏婕</t>
  </si>
  <si>
    <r>
      <t>B</t>
    </r>
    <r>
      <rPr>
        <sz val="10"/>
        <rFont val="宋体"/>
        <family val="3"/>
        <charset val="134"/>
      </rPr>
      <t>23080213</t>
    </r>
  </si>
  <si>
    <t>周圣淇</t>
  </si>
  <si>
    <r>
      <t>B</t>
    </r>
    <r>
      <rPr>
        <sz val="10"/>
        <rFont val="宋体"/>
        <family val="3"/>
        <charset val="134"/>
      </rPr>
      <t>230802</t>
    </r>
  </si>
  <si>
    <t>笔试高级语言程序设计</t>
  </si>
  <si>
    <t>B23080607</t>
  </si>
  <si>
    <t>包婕希</t>
  </si>
  <si>
    <t>B230806</t>
  </si>
  <si>
    <t>B23080434</t>
  </si>
  <si>
    <t>魏嘉宇</t>
  </si>
  <si>
    <t>B230804</t>
  </si>
  <si>
    <t>B23080605</t>
  </si>
  <si>
    <t>钱万琪</t>
  </si>
  <si>
    <t>B230803</t>
  </si>
  <si>
    <t>B23080316</t>
  </si>
  <si>
    <t>张朔诚</t>
  </si>
  <si>
    <t>贡煊昂</t>
  </si>
  <si>
    <t>B23080707</t>
  </si>
  <si>
    <t>王雨轩</t>
  </si>
  <si>
    <t>B230807</t>
  </si>
  <si>
    <t>B23080331</t>
  </si>
  <si>
    <t>左天乐</t>
  </si>
  <si>
    <t>B23080334</t>
  </si>
  <si>
    <t>杨光政</t>
  </si>
  <si>
    <t>B23080807</t>
  </si>
  <si>
    <t>陈雨思</t>
  </si>
  <si>
    <t>海南</t>
  </si>
  <si>
    <r>
      <rPr>
        <sz val="10"/>
        <color indexed="8"/>
        <rFont val="宋体"/>
        <family val="3"/>
        <charset val="134"/>
      </rPr>
      <t>物联网学院</t>
    </r>
  </si>
  <si>
    <r>
      <rPr>
        <sz val="10"/>
        <color indexed="8"/>
        <rFont val="宋体"/>
        <family val="3"/>
        <charset val="134"/>
      </rPr>
      <t>地理信息科学</t>
    </r>
  </si>
  <si>
    <r>
      <rPr>
        <sz val="10"/>
        <color indexed="8"/>
        <rFont val="宋体"/>
        <family val="3"/>
        <charset val="134"/>
      </rPr>
      <t>叶睿彤</t>
    </r>
  </si>
  <si>
    <r>
      <rPr>
        <sz val="10"/>
        <color indexed="8"/>
        <rFont val="宋体"/>
        <family val="3"/>
        <charset val="134"/>
      </rPr>
      <t>B231002</t>
    </r>
    <r>
      <rPr>
        <sz val="10"/>
        <color indexed="8"/>
        <rFont val="宋体"/>
        <family val="3"/>
        <charset val="134"/>
      </rPr>
      <t xml:space="preserve"> </t>
    </r>
  </si>
  <si>
    <r>
      <rPr>
        <sz val="10"/>
        <color indexed="8"/>
        <rFont val="宋体"/>
        <family val="3"/>
        <charset val="134"/>
      </rPr>
      <t>高级语言程序设计</t>
    </r>
  </si>
  <si>
    <r>
      <rPr>
        <sz val="10"/>
        <color indexed="8"/>
        <rFont val="宋体"/>
        <family val="3"/>
        <charset val="134"/>
      </rPr>
      <t>B23100103</t>
    </r>
  </si>
  <si>
    <r>
      <rPr>
        <sz val="10"/>
        <color indexed="8"/>
        <rFont val="宋体"/>
        <family val="3"/>
        <charset val="134"/>
      </rPr>
      <t>尹欣卓</t>
    </r>
  </si>
  <si>
    <r>
      <rPr>
        <sz val="10"/>
        <color indexed="8"/>
        <rFont val="宋体"/>
        <family val="3"/>
        <charset val="134"/>
      </rPr>
      <t>B231001</t>
    </r>
  </si>
  <si>
    <r>
      <rPr>
        <sz val="10"/>
        <color indexed="8"/>
        <rFont val="宋体"/>
        <family val="3"/>
        <charset val="134"/>
      </rPr>
      <t>信息安全</t>
    </r>
  </si>
  <si>
    <r>
      <rPr>
        <sz val="10"/>
        <color indexed="8"/>
        <rFont val="宋体"/>
        <family val="3"/>
        <charset val="134"/>
      </rPr>
      <t>B23100126</t>
    </r>
  </si>
  <si>
    <r>
      <rPr>
        <sz val="10"/>
        <color indexed="8"/>
        <rFont val="宋体"/>
        <family val="3"/>
        <charset val="134"/>
      </rPr>
      <t>程启安</t>
    </r>
  </si>
  <si>
    <r>
      <rPr>
        <sz val="10"/>
        <color indexed="8"/>
        <rFont val="宋体"/>
        <family val="3"/>
        <charset val="134"/>
      </rPr>
      <t>B23100114</t>
    </r>
  </si>
  <si>
    <r>
      <rPr>
        <sz val="10"/>
        <color indexed="8"/>
        <rFont val="宋体"/>
        <family val="3"/>
        <charset val="134"/>
      </rPr>
      <t>杨小波</t>
    </r>
  </si>
  <si>
    <r>
      <rPr>
        <sz val="10"/>
        <color indexed="8"/>
        <rFont val="宋体"/>
        <family val="3"/>
        <charset val="134"/>
      </rPr>
      <t>软件工程</t>
    </r>
  </si>
  <si>
    <r>
      <rPr>
        <sz val="10"/>
        <color indexed="8"/>
        <rFont val="宋体"/>
        <family val="3"/>
        <charset val="134"/>
      </rPr>
      <t>B23100102</t>
    </r>
  </si>
  <si>
    <r>
      <rPr>
        <sz val="10"/>
        <color indexed="8"/>
        <rFont val="宋体"/>
        <family val="3"/>
        <charset val="134"/>
      </rPr>
      <t>方奕菲</t>
    </r>
  </si>
  <si>
    <r>
      <rPr>
        <sz val="10"/>
        <color indexed="8"/>
        <rFont val="宋体"/>
        <family val="3"/>
        <charset val="134"/>
      </rPr>
      <t>测绘工程</t>
    </r>
  </si>
  <si>
    <r>
      <rPr>
        <sz val="10"/>
        <color indexed="8"/>
        <rFont val="宋体"/>
        <family val="3"/>
        <charset val="134"/>
      </rPr>
      <t>B231004</t>
    </r>
  </si>
  <si>
    <r>
      <rPr>
        <sz val="10"/>
        <color indexed="8"/>
        <rFont val="宋体"/>
        <family val="3"/>
        <charset val="134"/>
      </rPr>
      <t>黑龙江省</t>
    </r>
  </si>
  <si>
    <r>
      <rPr>
        <sz val="10"/>
        <color indexed="8"/>
        <rFont val="宋体"/>
        <family val="3"/>
        <charset val="134"/>
      </rPr>
      <t>B23100422</t>
    </r>
  </si>
  <si>
    <r>
      <rPr>
        <sz val="10"/>
        <color indexed="8"/>
        <rFont val="宋体"/>
        <family val="3"/>
        <charset val="134"/>
      </rPr>
      <t>贺程</t>
    </r>
  </si>
  <si>
    <r>
      <rPr>
        <sz val="10"/>
        <color indexed="8"/>
        <rFont val="宋体"/>
        <family val="3"/>
        <charset val="134"/>
      </rPr>
      <t>湖南省</t>
    </r>
  </si>
  <si>
    <r>
      <rPr>
        <sz val="10"/>
        <color indexed="8"/>
        <rFont val="宋体"/>
        <family val="3"/>
        <charset val="134"/>
      </rPr>
      <t>B23100419</t>
    </r>
  </si>
  <si>
    <r>
      <rPr>
        <sz val="10"/>
        <color indexed="8"/>
        <rFont val="宋体"/>
        <family val="3"/>
        <charset val="134"/>
      </rPr>
      <t>周明阳</t>
    </r>
  </si>
  <si>
    <t>地理信息科学</t>
  </si>
  <si>
    <t>测绘工程</t>
  </si>
  <si>
    <t>B22100525</t>
  </si>
  <si>
    <t>董俊言</t>
  </si>
  <si>
    <t>B221005</t>
  </si>
  <si>
    <t>B22100106</t>
  </si>
  <si>
    <t>梁榆漫</t>
  </si>
  <si>
    <t>B221001</t>
  </si>
  <si>
    <t>B22100208</t>
  </si>
  <si>
    <t>胡丹</t>
  </si>
  <si>
    <t>B221002</t>
  </si>
  <si>
    <t>B221006</t>
  </si>
  <si>
    <t>B22100622</t>
  </si>
  <si>
    <t>周焕彬</t>
  </si>
  <si>
    <t>B22100529</t>
  </si>
  <si>
    <t>衡涵飞</t>
  </si>
  <si>
    <t>数学基地班</t>
  </si>
  <si>
    <t>B23090226</t>
  </si>
  <si>
    <t>周睿</t>
  </si>
  <si>
    <t>B230902</t>
  </si>
  <si>
    <t>B23090108</t>
  </si>
  <si>
    <t>褚雅彤</t>
  </si>
  <si>
    <t>B230901</t>
  </si>
  <si>
    <t>B23090203</t>
  </si>
  <si>
    <t>李灵轩</t>
  </si>
  <si>
    <t>B23090222</t>
  </si>
  <si>
    <t>李致默</t>
  </si>
  <si>
    <t>B23090230</t>
  </si>
  <si>
    <t>彭啟天</t>
  </si>
  <si>
    <t>B230903</t>
  </si>
  <si>
    <t>B23090325</t>
  </si>
  <si>
    <t>韩昆哲</t>
  </si>
  <si>
    <t>B23090326</t>
  </si>
  <si>
    <t>燕康</t>
  </si>
  <si>
    <t>B230904</t>
  </si>
  <si>
    <t>B23090426</t>
  </si>
  <si>
    <t>龚航</t>
  </si>
  <si>
    <t>应用物理学</t>
  </si>
  <si>
    <r>
      <rPr>
        <sz val="10"/>
        <color indexed="8"/>
        <rFont val="宋体"/>
        <family val="3"/>
        <charset val="134"/>
      </rPr>
      <t>B230905</t>
    </r>
    <r>
      <rPr>
        <sz val="10"/>
        <color indexed="8"/>
        <rFont val="宋体"/>
        <family val="3"/>
        <charset val="134"/>
      </rPr>
      <t>21</t>
    </r>
  </si>
  <si>
    <t>李家豪</t>
  </si>
  <si>
    <t>B230905</t>
  </si>
  <si>
    <t>B23090533</t>
  </si>
  <si>
    <t>廖国栋</t>
  </si>
  <si>
    <t>B230906</t>
  </si>
  <si>
    <t>B23090613</t>
  </si>
  <si>
    <t>白羽乔</t>
  </si>
  <si>
    <t>B22090131</t>
  </si>
  <si>
    <t>梅松</t>
  </si>
  <si>
    <t>B220901</t>
  </si>
  <si>
    <t>B22090526</t>
  </si>
  <si>
    <t>俸昌锴</t>
  </si>
  <si>
    <t>B220905</t>
  </si>
  <si>
    <t>朱妍</t>
  </si>
  <si>
    <t>B23100201</t>
    <phoneticPr fontId="1" type="noConversion"/>
  </si>
  <si>
    <t>B23080409</t>
    <phoneticPr fontId="1" type="noConversion"/>
  </si>
  <si>
    <t>公共事业管理</t>
    <phoneticPr fontId="1" type="noConversion"/>
  </si>
  <si>
    <t>C语言程序设计（绩点排名为该绩点在自动化专业的排名）</t>
    <phoneticPr fontId="1" type="noConversion"/>
  </si>
  <si>
    <t>所在年级</t>
    <phoneticPr fontId="9" type="noConversion"/>
  </si>
  <si>
    <r>
      <t>27</t>
    </r>
    <r>
      <rPr>
        <sz val="10"/>
        <rFont val="宋体"/>
        <family val="3"/>
        <charset val="134"/>
      </rPr>
      <t>/87</t>
    </r>
    <phoneticPr fontId="1" type="noConversion"/>
  </si>
  <si>
    <t>备注</t>
    <phoneticPr fontId="1" type="noConversion"/>
  </si>
  <si>
    <t>笔试科目</t>
    <phoneticPr fontId="1" type="noConversion"/>
  </si>
  <si>
    <t>数据结构</t>
    <phoneticPr fontId="1" type="noConversion"/>
  </si>
  <si>
    <t>B23170222</t>
  </si>
  <si>
    <t>郭洋</t>
  </si>
  <si>
    <t>B231702</t>
  </si>
  <si>
    <t>B23170211</t>
  </si>
  <si>
    <t>王斯道</t>
  </si>
  <si>
    <t>同意</t>
    <phoneticPr fontId="1" type="noConversion"/>
  </si>
  <si>
    <t>信息安全</t>
    <phoneticPr fontId="12" type="noConversion"/>
  </si>
  <si>
    <t>B23110525</t>
    <phoneticPr fontId="12" type="noConversion"/>
  </si>
  <si>
    <t>B23100422</t>
    <phoneticPr fontId="12" type="noConversion"/>
  </si>
  <si>
    <t>计算机科学与技术</t>
    <phoneticPr fontId="12" type="noConversion"/>
  </si>
  <si>
    <t>笔试成绩</t>
    <phoneticPr fontId="1" type="noConversion"/>
  </si>
  <si>
    <t>B22090526</t>
    <phoneticPr fontId="1" type="noConversion"/>
  </si>
  <si>
    <t>缺考</t>
  </si>
  <si>
    <t>B23110227</t>
    <phoneticPr fontId="1" type="noConversion"/>
  </si>
  <si>
    <t>笔试排序</t>
    <phoneticPr fontId="1" type="noConversion"/>
  </si>
  <si>
    <t>报考/录取</t>
    <phoneticPr fontId="1" type="noConversion"/>
  </si>
  <si>
    <t>B23110216</t>
    <phoneticPr fontId="16" type="noConversion"/>
  </si>
  <si>
    <t>B23070227</t>
    <phoneticPr fontId="16" type="noConversion"/>
  </si>
  <si>
    <t>20/42</t>
    <phoneticPr fontId="16" type="noConversion"/>
  </si>
  <si>
    <t>4/34</t>
    <phoneticPr fontId="16" type="noConversion"/>
  </si>
  <si>
    <t>备注1</t>
    <phoneticPr fontId="1" type="noConversion"/>
  </si>
  <si>
    <t>面试资格</t>
    <phoneticPr fontId="16" type="noConversion"/>
  </si>
  <si>
    <t>无</t>
    <phoneticPr fontId="16" type="noConversion"/>
  </si>
  <si>
    <t>1/17</t>
    <phoneticPr fontId="16" type="noConversion"/>
  </si>
  <si>
    <t>6/37</t>
    <phoneticPr fontId="16" type="noConversion"/>
  </si>
  <si>
    <t>50/38</t>
    <phoneticPr fontId="16" type="noConversion"/>
  </si>
  <si>
    <t>27/26</t>
    <phoneticPr fontId="16" type="noConversion"/>
  </si>
  <si>
    <t>11/12</t>
    <phoneticPr fontId="16" type="noConversion"/>
  </si>
  <si>
    <t>33/35</t>
    <phoneticPr fontId="16" type="noConversion"/>
  </si>
  <si>
    <t>序号</t>
    <phoneticPr fontId="1" type="noConversion"/>
  </si>
  <si>
    <t>所在学院</t>
    <phoneticPr fontId="1" type="noConversion"/>
  </si>
  <si>
    <t>专业</t>
    <phoneticPr fontId="1" type="noConversion"/>
  </si>
  <si>
    <t>所在
年级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</si>
  <si>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</si>
  <si>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</si>
  <si>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</si>
  <si>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申请转入专业</t>
    <phoneticPr fontId="1" type="noConversion"/>
  </si>
  <si>
    <t>自动化(创新班)</t>
  </si>
  <si>
    <t>B23050020</t>
  </si>
  <si>
    <t>胡乐安</t>
  </si>
  <si>
    <t>B230500</t>
  </si>
  <si>
    <t>B23130820</t>
    <phoneticPr fontId="1" type="noConversion"/>
  </si>
  <si>
    <t>李治成</t>
  </si>
  <si>
    <t>化学与生命科学学院</t>
    <phoneticPr fontId="1" type="noConversion"/>
  </si>
  <si>
    <t>材料化学</t>
    <phoneticPr fontId="1" type="noConversion"/>
  </si>
  <si>
    <t>B23070106</t>
    <phoneticPr fontId="1" type="noConversion"/>
  </si>
  <si>
    <t>史迅宇</t>
    <phoneticPr fontId="1" type="noConversion"/>
  </si>
  <si>
    <t>B230701</t>
    <phoneticPr fontId="1" type="noConversion"/>
  </si>
  <si>
    <t>计算机科学与技术（创新班）</t>
    <phoneticPr fontId="1" type="noConversion"/>
  </si>
  <si>
    <t>工商管理（实验班）</t>
    <phoneticPr fontId="1" type="noConversion"/>
  </si>
  <si>
    <t>电子与光学工程学院、柔性电子（未来技术）学院</t>
    <phoneticPr fontId="1" type="noConversion"/>
  </si>
  <si>
    <t>计算机科学与技术、计算机科学与技术（创新班）</t>
    <phoneticPr fontId="1" type="noConversion"/>
  </si>
  <si>
    <t>汤晟</t>
    <phoneticPr fontId="1" type="noConversion"/>
  </si>
  <si>
    <t>申请转入计算机学院本科生转专业面试5组 （计算机学科楼304）                                         5月27日（周一）14:30开始</t>
    <phoneticPr fontId="1" type="noConversion"/>
  </si>
  <si>
    <t>B23051524</t>
    <phoneticPr fontId="1" type="noConversion"/>
  </si>
  <si>
    <t>B23090226</t>
    <phoneticPr fontId="1" type="noConversion"/>
  </si>
  <si>
    <t>申请转入计算机学院本科生转专业面试7组 （计算机学科楼308）                                                    5月27日（周一）14:30开始</t>
    <phoneticPr fontId="1" type="noConversion"/>
  </si>
  <si>
    <t>申请转入计算机学院本科生转专业面试6组 （计算机学科楼306）                                                  5月27日（周一）14:30开始</t>
    <phoneticPr fontId="1" type="noConversion"/>
  </si>
  <si>
    <t>申请转入计算机学院本科生转专业面试4组 （计算机学科楼302）                                                       5月27日（周一）14:30开始</t>
    <phoneticPr fontId="1" type="noConversion"/>
  </si>
  <si>
    <t>申请转入计算机学院本科生转专业和创新班转入面试3组 （计算机学科楼341）                                           5月27日（周一）14:30开始</t>
    <phoneticPr fontId="1" type="noConversion"/>
  </si>
  <si>
    <t>申请转入计算机学院本科生转专业和创新班转入面试2组 （计算机学科楼338）                                             5月27日（周一）14:30开始</t>
    <phoneticPr fontId="1" type="noConversion"/>
  </si>
  <si>
    <t>申请转入计算机学院本科生转专业和创新班转入面试1组 （计算机学科楼327）                                            5月27日（周一）14:30开始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</si>
</sst>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9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仿宋_GB2312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10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</cellXfs>
  <cellStyles count="7">
    <cellStyle name="百分比 2" xfId="1" xr:uid="{00000000-0005-0000-0000-000000000000}"/>
    <cellStyle name="常规" xfId="0" builtinId="0"/>
    <cellStyle name="常规 2" xfId="2" xr:uid="{00000000-0005-0000-0000-000002000000}"/>
    <cellStyle name="常规 3" xfId="3" xr:uid="{00000000-0005-0000-0000-000003000000}"/>
    <cellStyle name="常规 4" xfId="4" xr:uid="{00000000-0005-0000-0000-000004000000}"/>
    <cellStyle name="常规 5" xfId="5" xr:uid="{00000000-0005-0000-0000-000005000000}"/>
    <cellStyle name="常规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workbookViewId="0">
      <selection sqref="A1:H2"/>
    </sheetView>
  </sheetViews>
  <sheetFormatPr defaultRowHeight="14.25"/>
  <cols>
    <col min="2" max="2" width="20.625" customWidth="1"/>
    <col min="3" max="3" width="13.25" customWidth="1"/>
    <col min="8" max="8" width="30.125" customWidth="1"/>
  </cols>
  <sheetData>
    <row r="1" spans="1:8">
      <c r="A1" s="28" t="s">
        <v>612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606</v>
      </c>
      <c r="C4" s="4" t="s">
        <v>141</v>
      </c>
      <c r="D4" s="1">
        <v>2023</v>
      </c>
      <c r="E4" s="4" t="s">
        <v>363</v>
      </c>
      <c r="F4" s="1" t="s">
        <v>364</v>
      </c>
      <c r="G4" s="1" t="s">
        <v>365</v>
      </c>
      <c r="H4" s="1" t="s">
        <v>230</v>
      </c>
    </row>
    <row r="5" spans="1:8" ht="29.1" customHeight="1">
      <c r="A5" s="22">
        <v>2</v>
      </c>
      <c r="B5" s="4" t="s">
        <v>73</v>
      </c>
      <c r="C5" s="4" t="s">
        <v>132</v>
      </c>
      <c r="D5" s="1">
        <v>2023</v>
      </c>
      <c r="E5" s="4" t="s">
        <v>354</v>
      </c>
      <c r="F5" s="1" t="s">
        <v>355</v>
      </c>
      <c r="G5" s="1" t="s">
        <v>353</v>
      </c>
      <c r="H5" s="1" t="s">
        <v>230</v>
      </c>
    </row>
    <row r="6" spans="1:8" ht="29.1" customHeight="1">
      <c r="A6" s="22">
        <v>3</v>
      </c>
      <c r="B6" s="4" t="s">
        <v>415</v>
      </c>
      <c r="C6" s="4" t="s">
        <v>437</v>
      </c>
      <c r="D6" s="1">
        <v>2023</v>
      </c>
      <c r="E6" s="4" t="s">
        <v>439</v>
      </c>
      <c r="F6" s="1" t="s">
        <v>440</v>
      </c>
      <c r="G6" s="1" t="s">
        <v>438</v>
      </c>
      <c r="H6" s="1" t="s">
        <v>230</v>
      </c>
    </row>
    <row r="7" spans="1:8" ht="29.1" customHeight="1">
      <c r="A7" s="22">
        <v>4</v>
      </c>
      <c r="B7" s="4" t="s">
        <v>108</v>
      </c>
      <c r="C7" s="4" t="s">
        <v>131</v>
      </c>
      <c r="D7" s="1">
        <v>2023</v>
      </c>
      <c r="E7" s="4" t="s">
        <v>444</v>
      </c>
      <c r="F7" s="1" t="s">
        <v>445</v>
      </c>
      <c r="G7" s="1" t="s">
        <v>446</v>
      </c>
      <c r="H7" s="1" t="s">
        <v>230</v>
      </c>
    </row>
    <row r="8" spans="1:8" ht="29.1" customHeight="1">
      <c r="A8" s="22">
        <v>5</v>
      </c>
      <c r="B8" s="4" t="s">
        <v>261</v>
      </c>
      <c r="C8" s="4" t="s">
        <v>324</v>
      </c>
      <c r="D8" s="1">
        <v>2023</v>
      </c>
      <c r="E8" s="4" t="s">
        <v>526</v>
      </c>
      <c r="F8" s="1" t="s">
        <v>527</v>
      </c>
      <c r="G8" s="1" t="s">
        <v>523</v>
      </c>
      <c r="H8" s="1" t="s">
        <v>230</v>
      </c>
    </row>
    <row r="9" spans="1:8" ht="29.1" customHeight="1">
      <c r="A9" s="22">
        <v>6</v>
      </c>
      <c r="B9" s="4" t="s">
        <v>470</v>
      </c>
      <c r="C9" s="4" t="s">
        <v>471</v>
      </c>
      <c r="D9" s="1">
        <v>2023</v>
      </c>
      <c r="E9" s="4" t="s">
        <v>475</v>
      </c>
      <c r="F9" s="1" t="s">
        <v>476</v>
      </c>
      <c r="G9" s="1" t="s">
        <v>477</v>
      </c>
      <c r="H9" s="1" t="s">
        <v>230</v>
      </c>
    </row>
    <row r="10" spans="1:8" ht="29.1" customHeight="1">
      <c r="A10" s="22">
        <v>7</v>
      </c>
      <c r="B10" s="4" t="s">
        <v>17</v>
      </c>
      <c r="C10" s="4" t="s">
        <v>18</v>
      </c>
      <c r="D10" s="1">
        <v>2023</v>
      </c>
      <c r="E10" s="4" t="s">
        <v>76</v>
      </c>
      <c r="F10" s="1" t="s">
        <v>77</v>
      </c>
      <c r="G10" s="1" t="s">
        <v>74</v>
      </c>
      <c r="H10" s="1" t="s">
        <v>230</v>
      </c>
    </row>
    <row r="11" spans="1:8" ht="29.1" customHeight="1">
      <c r="A11" s="22">
        <v>8</v>
      </c>
      <c r="B11" s="4" t="s">
        <v>17</v>
      </c>
      <c r="C11" s="4" t="s">
        <v>18</v>
      </c>
      <c r="D11" s="1">
        <v>2023</v>
      </c>
      <c r="E11" s="4" t="s">
        <v>86</v>
      </c>
      <c r="F11" s="1" t="s">
        <v>87</v>
      </c>
      <c r="G11" s="1" t="s">
        <v>74</v>
      </c>
      <c r="H11" s="1" t="s">
        <v>230</v>
      </c>
    </row>
    <row r="12" spans="1:8" ht="29.1" customHeight="1">
      <c r="A12" s="22">
        <v>9</v>
      </c>
      <c r="B12" s="4" t="s">
        <v>17</v>
      </c>
      <c r="C12" s="4" t="s">
        <v>32</v>
      </c>
      <c r="D12" s="1">
        <v>2023</v>
      </c>
      <c r="E12" s="4" t="s">
        <v>114</v>
      </c>
      <c r="F12" s="1" t="s">
        <v>115</v>
      </c>
      <c r="G12" s="1" t="s">
        <v>103</v>
      </c>
      <c r="H12" s="1" t="s">
        <v>230</v>
      </c>
    </row>
    <row r="13" spans="1:8" ht="29.1" customHeight="1">
      <c r="A13" s="22">
        <v>10</v>
      </c>
      <c r="B13" s="4" t="s">
        <v>17</v>
      </c>
      <c r="C13" s="4" t="s">
        <v>32</v>
      </c>
      <c r="D13" s="1">
        <v>2023</v>
      </c>
      <c r="E13" s="4" t="s">
        <v>116</v>
      </c>
      <c r="F13" s="1" t="s">
        <v>117</v>
      </c>
      <c r="G13" s="1" t="s">
        <v>103</v>
      </c>
      <c r="H13" s="1" t="s">
        <v>230</v>
      </c>
    </row>
    <row r="14" spans="1:8" ht="29.1" customHeight="1">
      <c r="A14" s="22">
        <v>11</v>
      </c>
      <c r="B14" s="4" t="s">
        <v>17</v>
      </c>
      <c r="C14" s="4" t="s">
        <v>50</v>
      </c>
      <c r="D14" s="1">
        <v>2023</v>
      </c>
      <c r="E14" s="16" t="s">
        <v>563</v>
      </c>
      <c r="F14" s="1" t="s">
        <v>134</v>
      </c>
      <c r="G14" s="1" t="s">
        <v>128</v>
      </c>
      <c r="H14" s="1" t="s">
        <v>230</v>
      </c>
    </row>
    <row r="15" spans="1:8" ht="29.1" customHeight="1">
      <c r="A15" s="22">
        <v>12</v>
      </c>
      <c r="B15" s="4" t="s">
        <v>151</v>
      </c>
      <c r="C15" s="4" t="s">
        <v>254</v>
      </c>
      <c r="D15" s="1">
        <v>2023</v>
      </c>
      <c r="E15" s="4" t="s">
        <v>255</v>
      </c>
      <c r="F15" s="1" t="s">
        <v>256</v>
      </c>
      <c r="G15" s="1" t="s">
        <v>257</v>
      </c>
      <c r="H15" s="1" t="s">
        <v>230</v>
      </c>
    </row>
    <row r="16" spans="1:8" ht="29.1" customHeight="1">
      <c r="A16" s="22">
        <v>13</v>
      </c>
      <c r="B16" s="4" t="s">
        <v>143</v>
      </c>
      <c r="C16" s="4" t="s">
        <v>160</v>
      </c>
      <c r="D16" s="1">
        <v>2023</v>
      </c>
      <c r="E16" s="4" t="s">
        <v>240</v>
      </c>
      <c r="F16" s="1" t="s">
        <v>241</v>
      </c>
      <c r="G16" s="1" t="s">
        <v>163</v>
      </c>
      <c r="H16" s="1" t="s">
        <v>230</v>
      </c>
    </row>
    <row r="17" spans="1:8" ht="29.1" customHeight="1">
      <c r="A17" s="22">
        <v>14</v>
      </c>
      <c r="B17" s="4" t="s">
        <v>143</v>
      </c>
      <c r="C17" s="4" t="s">
        <v>148</v>
      </c>
      <c r="D17" s="1">
        <v>2023</v>
      </c>
      <c r="E17" s="4" t="s">
        <v>201</v>
      </c>
      <c r="F17" s="1" t="s">
        <v>202</v>
      </c>
      <c r="G17" s="1" t="s">
        <v>162</v>
      </c>
      <c r="H17" s="1" t="s">
        <v>230</v>
      </c>
    </row>
    <row r="18" spans="1:8" ht="29.1" customHeight="1">
      <c r="A18" s="22">
        <v>15</v>
      </c>
      <c r="B18" s="4" t="s">
        <v>151</v>
      </c>
      <c r="C18" s="4" t="s">
        <v>157</v>
      </c>
      <c r="D18" s="1">
        <v>2023</v>
      </c>
      <c r="E18" s="4" t="s">
        <v>227</v>
      </c>
      <c r="F18" s="1" t="s">
        <v>228</v>
      </c>
      <c r="G18" s="1" t="s">
        <v>158</v>
      </c>
      <c r="H18" s="1" t="s">
        <v>230</v>
      </c>
    </row>
    <row r="19" spans="1:8" ht="29.1" customHeight="1">
      <c r="A19" s="22">
        <v>16</v>
      </c>
      <c r="B19" s="4" t="s">
        <v>260</v>
      </c>
      <c r="C19" s="4" t="s">
        <v>284</v>
      </c>
      <c r="D19" s="1">
        <v>2023</v>
      </c>
      <c r="E19" s="4" t="s">
        <v>286</v>
      </c>
      <c r="F19" s="1" t="s">
        <v>287</v>
      </c>
      <c r="G19" s="1" t="s">
        <v>285</v>
      </c>
      <c r="H19" s="1" t="s">
        <v>230</v>
      </c>
    </row>
    <row r="20" spans="1:8" ht="29.1" customHeight="1">
      <c r="A20" s="22">
        <v>17</v>
      </c>
      <c r="B20" s="4" t="s">
        <v>299</v>
      </c>
      <c r="C20" s="4" t="s">
        <v>549</v>
      </c>
      <c r="D20" s="1">
        <v>2023</v>
      </c>
      <c r="E20" s="4" t="s">
        <v>308</v>
      </c>
      <c r="F20" s="1" t="s">
        <v>309</v>
      </c>
      <c r="G20" s="1" t="s">
        <v>307</v>
      </c>
      <c r="H20" s="1" t="s">
        <v>230</v>
      </c>
    </row>
    <row r="21" spans="1:8" ht="29.1" customHeight="1">
      <c r="A21" s="22">
        <v>18</v>
      </c>
      <c r="B21" s="4" t="s">
        <v>301</v>
      </c>
      <c r="C21" s="4" t="s">
        <v>302</v>
      </c>
      <c r="D21" s="1">
        <v>2023</v>
      </c>
      <c r="E21" s="4" t="s">
        <v>315</v>
      </c>
      <c r="F21" s="1" t="s">
        <v>316</v>
      </c>
      <c r="G21" s="1" t="s">
        <v>313</v>
      </c>
      <c r="H21" s="1" t="s">
        <v>230</v>
      </c>
    </row>
    <row r="22" spans="1:8" ht="29.1" hidden="1" customHeight="1">
      <c r="A22" s="22">
        <v>19</v>
      </c>
      <c r="B22" s="1"/>
      <c r="C22" s="1"/>
      <c r="D22" s="1"/>
      <c r="E22" s="1"/>
      <c r="F22" s="1"/>
      <c r="G22" s="1"/>
      <c r="H22" s="1"/>
    </row>
    <row r="23" spans="1:8" ht="29.1" hidden="1" customHeight="1">
      <c r="A23" s="22">
        <v>20</v>
      </c>
      <c r="B23" s="1"/>
      <c r="C23" s="1"/>
      <c r="D23" s="1"/>
      <c r="E23" s="1"/>
      <c r="F23" s="1"/>
      <c r="G23" s="1"/>
      <c r="H23" s="1"/>
    </row>
    <row r="24" spans="1:8" ht="29.1" hidden="1" customHeight="1">
      <c r="A24" s="22">
        <v>21</v>
      </c>
      <c r="B24" s="1"/>
      <c r="C24" s="1"/>
      <c r="D24" s="1"/>
      <c r="E24" s="1"/>
      <c r="F24" s="1"/>
      <c r="G24" s="1"/>
      <c r="H24" s="1"/>
    </row>
    <row r="25" spans="1:8" ht="29.1" hidden="1" customHeight="1">
      <c r="A25" s="22">
        <v>22</v>
      </c>
      <c r="B25" s="1"/>
      <c r="C25" s="1"/>
      <c r="D25" s="1"/>
      <c r="E25" s="1"/>
      <c r="F25" s="1"/>
      <c r="G25" s="1"/>
      <c r="H25" s="1"/>
    </row>
    <row r="26" spans="1:8" ht="29.1" hidden="1" customHeight="1">
      <c r="A26" s="22">
        <v>23</v>
      </c>
      <c r="B26" s="1"/>
      <c r="C26" s="1"/>
      <c r="D26" s="1"/>
      <c r="E26" s="1"/>
      <c r="F26" s="1"/>
      <c r="G26" s="1"/>
      <c r="H26" s="1"/>
    </row>
  </sheetData>
  <mergeCells count="1">
    <mergeCell ref="A1:H2"/>
  </mergeCells>
  <phoneticPr fontId="1" type="noConversion"/>
  <pageMargins left="0.25" right="0.25" top="0.75" bottom="0.7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"/>
  <dimension ref="A1:AL153"/>
  <sheetViews>
    <sheetView topLeftCell="A37" workbookViewId="0">
      <selection activeCell="A56" sqref="A56:IV56"/>
    </sheetView>
  </sheetViews>
  <sheetFormatPr defaultRowHeight="14.25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1" width="17.375" customWidth="1"/>
  </cols>
  <sheetData>
    <row r="1" spans="1:21" ht="24">
      <c r="A1" s="1" t="s">
        <v>0</v>
      </c>
      <c r="B1" s="1" t="s">
        <v>1</v>
      </c>
      <c r="C1" s="1" t="s">
        <v>2</v>
      </c>
      <c r="D1" s="9" t="s">
        <v>551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1" t="s">
        <v>10</v>
      </c>
      <c r="M1" s="2" t="s">
        <v>11</v>
      </c>
      <c r="N1" s="2" t="s">
        <v>9</v>
      </c>
      <c r="O1" s="3" t="s">
        <v>12</v>
      </c>
      <c r="P1" s="1" t="s">
        <v>13</v>
      </c>
      <c r="Q1" s="3" t="s">
        <v>14</v>
      </c>
      <c r="R1" s="3" t="s">
        <v>15</v>
      </c>
      <c r="S1" s="3" t="s">
        <v>16</v>
      </c>
      <c r="T1" s="11" t="s">
        <v>553</v>
      </c>
      <c r="U1" s="11" t="s">
        <v>554</v>
      </c>
    </row>
    <row r="2" spans="1:21">
      <c r="A2" s="1">
        <v>1</v>
      </c>
      <c r="B2" s="4" t="s">
        <v>108</v>
      </c>
      <c r="C2" s="4" t="s">
        <v>109</v>
      </c>
      <c r="D2" s="1">
        <v>2023</v>
      </c>
      <c r="E2" s="4" t="s">
        <v>454</v>
      </c>
      <c r="F2" s="1" t="s">
        <v>455</v>
      </c>
      <c r="G2" s="1" t="s">
        <v>450</v>
      </c>
      <c r="H2" s="1">
        <v>96</v>
      </c>
      <c r="I2" s="10">
        <v>2.97</v>
      </c>
      <c r="J2" s="1">
        <v>44</v>
      </c>
      <c r="K2" s="3">
        <v>0.45829999999999999</v>
      </c>
      <c r="L2" s="1"/>
      <c r="M2" s="1"/>
      <c r="N2" s="4"/>
      <c r="O2" s="1">
        <v>618</v>
      </c>
      <c r="P2" s="4" t="s">
        <v>54</v>
      </c>
      <c r="Q2" s="4" t="s">
        <v>23</v>
      </c>
      <c r="R2" s="3" t="s">
        <v>29</v>
      </c>
      <c r="S2" s="8" t="s">
        <v>145</v>
      </c>
      <c r="T2" s="3" t="s">
        <v>72</v>
      </c>
      <c r="U2" s="11" t="s">
        <v>72</v>
      </c>
    </row>
    <row r="3" spans="1:21">
      <c r="A3" s="1">
        <v>2</v>
      </c>
      <c r="B3" s="4" t="s">
        <v>397</v>
      </c>
      <c r="C3" s="4" t="s">
        <v>398</v>
      </c>
      <c r="D3" s="1">
        <v>2023</v>
      </c>
      <c r="E3" s="4" t="s">
        <v>402</v>
      </c>
      <c r="F3" s="1" t="s">
        <v>403</v>
      </c>
      <c r="G3" s="1" t="s">
        <v>401</v>
      </c>
      <c r="H3" s="1">
        <v>178</v>
      </c>
      <c r="I3" s="10">
        <v>3.73</v>
      </c>
      <c r="J3" s="1">
        <v>7</v>
      </c>
      <c r="K3" s="3">
        <v>0.13207547169811321</v>
      </c>
      <c r="L3" s="1"/>
      <c r="M3" s="1"/>
      <c r="N3" s="4"/>
      <c r="O3" s="1">
        <v>596</v>
      </c>
      <c r="P3" s="4" t="s">
        <v>58</v>
      </c>
      <c r="Q3" s="4" t="s">
        <v>23</v>
      </c>
      <c r="R3" s="3" t="s">
        <v>29</v>
      </c>
      <c r="S3" s="8" t="s">
        <v>145</v>
      </c>
      <c r="T3" s="3" t="s">
        <v>404</v>
      </c>
      <c r="U3" s="11" t="s">
        <v>306</v>
      </c>
    </row>
    <row r="4" spans="1:21">
      <c r="A4" s="1">
        <v>3</v>
      </c>
      <c r="B4" s="4" t="s">
        <v>397</v>
      </c>
      <c r="C4" s="4" t="s">
        <v>399</v>
      </c>
      <c r="D4" s="1">
        <v>2023</v>
      </c>
      <c r="E4" s="4" t="s">
        <v>413</v>
      </c>
      <c r="F4" s="1" t="s">
        <v>414</v>
      </c>
      <c r="G4" s="1" t="s">
        <v>410</v>
      </c>
      <c r="H4" s="1">
        <v>178</v>
      </c>
      <c r="I4" s="10">
        <v>3.46</v>
      </c>
      <c r="J4" s="1">
        <v>22</v>
      </c>
      <c r="K4" s="3">
        <v>0.2857142857142857</v>
      </c>
      <c r="L4" s="1"/>
      <c r="M4" s="1"/>
      <c r="N4" s="4"/>
      <c r="O4" s="1">
        <v>616</v>
      </c>
      <c r="P4" s="4" t="s">
        <v>58</v>
      </c>
      <c r="Q4" s="4" t="s">
        <v>23</v>
      </c>
      <c r="R4" s="3" t="s">
        <v>29</v>
      </c>
      <c r="S4" s="8" t="s">
        <v>145</v>
      </c>
      <c r="T4" s="3"/>
      <c r="U4" s="11" t="s">
        <v>72</v>
      </c>
    </row>
    <row r="5" spans="1:21">
      <c r="A5" s="1">
        <v>4</v>
      </c>
      <c r="B5" s="4" t="s">
        <v>397</v>
      </c>
      <c r="C5" s="4" t="s">
        <v>399</v>
      </c>
      <c r="D5" s="1">
        <v>2023</v>
      </c>
      <c r="E5" s="4" t="s">
        <v>406</v>
      </c>
      <c r="F5" s="1" t="s">
        <v>407</v>
      </c>
      <c r="G5" s="1" t="s">
        <v>405</v>
      </c>
      <c r="H5" s="1">
        <v>178</v>
      </c>
      <c r="I5" s="10">
        <v>3.18</v>
      </c>
      <c r="J5" s="1">
        <v>33</v>
      </c>
      <c r="K5" s="3">
        <v>0.42857142857142855</v>
      </c>
      <c r="L5" s="1"/>
      <c r="M5" s="1"/>
      <c r="N5" s="4"/>
      <c r="O5" s="1">
        <v>616</v>
      </c>
      <c r="P5" s="4" t="s">
        <v>58</v>
      </c>
      <c r="Q5" s="4" t="s">
        <v>23</v>
      </c>
      <c r="R5" s="3" t="s">
        <v>29</v>
      </c>
      <c r="S5" s="8" t="s">
        <v>145</v>
      </c>
      <c r="T5" s="3"/>
      <c r="U5" s="11" t="s">
        <v>274</v>
      </c>
    </row>
    <row r="6" spans="1:21">
      <c r="A6" s="1">
        <v>5</v>
      </c>
      <c r="B6" s="4" t="s">
        <v>73</v>
      </c>
      <c r="C6" s="4" t="s">
        <v>132</v>
      </c>
      <c r="D6" s="1">
        <v>2023</v>
      </c>
      <c r="E6" s="4" t="s">
        <v>351</v>
      </c>
      <c r="F6" s="1" t="s">
        <v>352</v>
      </c>
      <c r="G6" s="1" t="s">
        <v>353</v>
      </c>
      <c r="H6" s="4">
        <v>296</v>
      </c>
      <c r="I6" s="10">
        <v>3.87</v>
      </c>
      <c r="J6" s="1">
        <v>39</v>
      </c>
      <c r="K6" s="3">
        <f>J6/296</f>
        <v>0.13175675675675674</v>
      </c>
      <c r="L6" s="1"/>
      <c r="M6" s="1"/>
      <c r="N6" s="4"/>
      <c r="O6" s="1">
        <v>614</v>
      </c>
      <c r="P6" s="4" t="s">
        <v>54</v>
      </c>
      <c r="Q6" s="4" t="s">
        <v>23</v>
      </c>
      <c r="R6" s="3" t="s">
        <v>29</v>
      </c>
      <c r="S6" s="8" t="s">
        <v>145</v>
      </c>
      <c r="T6" s="3" t="s">
        <v>72</v>
      </c>
      <c r="U6" s="11" t="s">
        <v>72</v>
      </c>
    </row>
    <row r="7" spans="1:21">
      <c r="A7" s="1">
        <v>6</v>
      </c>
      <c r="B7" s="4" t="s">
        <v>73</v>
      </c>
      <c r="C7" s="4" t="s">
        <v>368</v>
      </c>
      <c r="D7" s="1">
        <v>2023</v>
      </c>
      <c r="E7" s="4" t="s">
        <v>369</v>
      </c>
      <c r="F7" s="1" t="s">
        <v>370</v>
      </c>
      <c r="G7" s="1" t="s">
        <v>371</v>
      </c>
      <c r="H7" s="1">
        <v>77</v>
      </c>
      <c r="I7" s="10">
        <v>3.7</v>
      </c>
      <c r="J7" s="1">
        <v>11</v>
      </c>
      <c r="K7" s="3">
        <v>0.14000000000000001</v>
      </c>
      <c r="L7" s="1"/>
      <c r="M7" s="1"/>
      <c r="N7" s="4"/>
      <c r="O7" s="1">
        <v>615</v>
      </c>
      <c r="P7" s="4" t="s">
        <v>54</v>
      </c>
      <c r="Q7" s="4" t="s">
        <v>23</v>
      </c>
      <c r="R7" s="3" t="s">
        <v>29</v>
      </c>
      <c r="S7" s="8" t="s">
        <v>145</v>
      </c>
      <c r="T7" s="3"/>
      <c r="U7" s="11" t="s">
        <v>72</v>
      </c>
    </row>
    <row r="8" spans="1:21">
      <c r="A8" s="1">
        <v>7</v>
      </c>
      <c r="B8" s="4" t="s">
        <v>143</v>
      </c>
      <c r="C8" s="4" t="s">
        <v>148</v>
      </c>
      <c r="D8" s="1">
        <v>2022</v>
      </c>
      <c r="E8" s="4" t="s">
        <v>169</v>
      </c>
      <c r="F8" s="1" t="s">
        <v>170</v>
      </c>
      <c r="G8" s="1" t="s">
        <v>149</v>
      </c>
      <c r="H8" s="4">
        <v>87</v>
      </c>
      <c r="I8" s="10">
        <v>3.7</v>
      </c>
      <c r="J8" s="1">
        <v>4</v>
      </c>
      <c r="K8" s="3">
        <f>J8/87</f>
        <v>4.5977011494252873E-2</v>
      </c>
      <c r="L8" s="1">
        <v>4.38</v>
      </c>
      <c r="M8" s="1">
        <v>1</v>
      </c>
      <c r="N8" s="3">
        <f>M8/H8</f>
        <v>1.1494252873563218E-2</v>
      </c>
      <c r="O8" s="1">
        <v>601</v>
      </c>
      <c r="P8" s="4" t="s">
        <v>171</v>
      </c>
      <c r="Q8" s="4" t="s">
        <v>23</v>
      </c>
      <c r="R8" s="3" t="s">
        <v>29</v>
      </c>
      <c r="S8" s="8" t="s">
        <v>145</v>
      </c>
      <c r="T8" s="3"/>
      <c r="U8" s="11" t="s">
        <v>555</v>
      </c>
    </row>
    <row r="9" spans="1:21">
      <c r="A9" s="1">
        <v>8</v>
      </c>
      <c r="B9" s="4" t="s">
        <v>143</v>
      </c>
      <c r="C9" s="4" t="s">
        <v>148</v>
      </c>
      <c r="D9" s="1">
        <v>2022</v>
      </c>
      <c r="E9" s="4" t="s">
        <v>175</v>
      </c>
      <c r="F9" s="1" t="s">
        <v>176</v>
      </c>
      <c r="G9" s="1" t="s">
        <v>174</v>
      </c>
      <c r="H9" s="4">
        <v>87</v>
      </c>
      <c r="I9" s="10">
        <v>3.55</v>
      </c>
      <c r="J9" s="1">
        <v>9</v>
      </c>
      <c r="K9" s="3">
        <f>J9/87</f>
        <v>0.10344827586206896</v>
      </c>
      <c r="L9" s="1">
        <v>3.5</v>
      </c>
      <c r="M9" s="1">
        <v>18</v>
      </c>
      <c r="N9" s="3">
        <f>M9/H9</f>
        <v>0.20689655172413793</v>
      </c>
      <c r="O9" s="1">
        <v>582</v>
      </c>
      <c r="P9" s="4" t="s">
        <v>58</v>
      </c>
      <c r="Q9" s="4" t="s">
        <v>23</v>
      </c>
      <c r="R9" s="3" t="s">
        <v>29</v>
      </c>
      <c r="S9" s="8" t="s">
        <v>145</v>
      </c>
      <c r="T9" s="3"/>
      <c r="U9" s="11" t="s">
        <v>555</v>
      </c>
    </row>
    <row r="10" spans="1:21" ht="24">
      <c r="A10" s="1">
        <v>9</v>
      </c>
      <c r="B10" s="4" t="s">
        <v>143</v>
      </c>
      <c r="C10" s="4" t="s">
        <v>148</v>
      </c>
      <c r="D10" s="1">
        <v>2022</v>
      </c>
      <c r="E10" s="4" t="s">
        <v>172</v>
      </c>
      <c r="F10" s="1" t="s">
        <v>173</v>
      </c>
      <c r="G10" s="1" t="s">
        <v>174</v>
      </c>
      <c r="H10" s="4">
        <v>87</v>
      </c>
      <c r="I10" s="10">
        <v>3.28</v>
      </c>
      <c r="J10" s="1">
        <v>21</v>
      </c>
      <c r="K10" s="3">
        <f>J10/87</f>
        <v>0.2413793103448276</v>
      </c>
      <c r="L10" s="1">
        <v>3.73</v>
      </c>
      <c r="M10" s="1">
        <v>7</v>
      </c>
      <c r="N10" s="3">
        <f>M10/H10</f>
        <v>8.0459770114942528E-2</v>
      </c>
      <c r="O10" s="1">
        <v>581</v>
      </c>
      <c r="P10" s="4" t="s">
        <v>156</v>
      </c>
      <c r="Q10" s="4" t="s">
        <v>23</v>
      </c>
      <c r="R10" s="3" t="s">
        <v>29</v>
      </c>
      <c r="S10" s="8" t="s">
        <v>145</v>
      </c>
      <c r="T10" s="3"/>
      <c r="U10" s="11" t="s">
        <v>555</v>
      </c>
    </row>
    <row r="11" spans="1:21">
      <c r="A11" s="1">
        <v>10</v>
      </c>
      <c r="B11" s="4" t="s">
        <v>143</v>
      </c>
      <c r="C11" s="4" t="s">
        <v>148</v>
      </c>
      <c r="D11" s="1">
        <v>2023</v>
      </c>
      <c r="E11" s="4" t="s">
        <v>182</v>
      </c>
      <c r="F11" s="1" t="s">
        <v>183</v>
      </c>
      <c r="G11" s="1" t="s">
        <v>184</v>
      </c>
      <c r="H11" s="4">
        <v>95</v>
      </c>
      <c r="I11" s="10">
        <v>4.07</v>
      </c>
      <c r="J11" s="1">
        <v>4</v>
      </c>
      <c r="K11" s="3">
        <f t="shared" ref="K11:K19" si="0">J11/H11</f>
        <v>4.2105263157894736E-2</v>
      </c>
      <c r="L11" s="1"/>
      <c r="M11" s="1"/>
      <c r="N11" s="3"/>
      <c r="O11" s="1">
        <v>613</v>
      </c>
      <c r="P11" s="4" t="s">
        <v>58</v>
      </c>
      <c r="Q11" s="4" t="s">
        <v>23</v>
      </c>
      <c r="R11" s="3" t="s">
        <v>29</v>
      </c>
      <c r="S11" s="8" t="s">
        <v>145</v>
      </c>
      <c r="T11" s="3" t="s">
        <v>185</v>
      </c>
      <c r="U11" s="11" t="s">
        <v>72</v>
      </c>
    </row>
    <row r="12" spans="1:21">
      <c r="A12" s="1">
        <v>11</v>
      </c>
      <c r="B12" s="4" t="s">
        <v>143</v>
      </c>
      <c r="C12" s="4" t="s">
        <v>152</v>
      </c>
      <c r="D12" s="1">
        <v>2023</v>
      </c>
      <c r="E12" s="4" t="s">
        <v>186</v>
      </c>
      <c r="F12" s="1" t="s">
        <v>187</v>
      </c>
      <c r="G12" s="1" t="s">
        <v>162</v>
      </c>
      <c r="H12" s="4">
        <v>95</v>
      </c>
      <c r="I12" s="10">
        <v>4.0599999999999996</v>
      </c>
      <c r="J12" s="1">
        <v>5</v>
      </c>
      <c r="K12" s="3">
        <f t="shared" si="0"/>
        <v>5.2631578947368418E-2</v>
      </c>
      <c r="L12" s="1"/>
      <c r="M12" s="1"/>
      <c r="N12" s="3"/>
      <c r="O12" s="1">
        <v>612</v>
      </c>
      <c r="P12" s="4" t="s">
        <v>159</v>
      </c>
      <c r="Q12" s="4" t="s">
        <v>23</v>
      </c>
      <c r="R12" s="3" t="s">
        <v>29</v>
      </c>
      <c r="S12" s="8" t="s">
        <v>145</v>
      </c>
      <c r="T12" s="3" t="s">
        <v>188</v>
      </c>
      <c r="U12" s="11" t="s">
        <v>72</v>
      </c>
    </row>
    <row r="13" spans="1:21">
      <c r="A13" s="1">
        <v>12</v>
      </c>
      <c r="B13" s="4" t="s">
        <v>151</v>
      </c>
      <c r="C13" s="4" t="s">
        <v>152</v>
      </c>
      <c r="D13" s="1">
        <v>2023</v>
      </c>
      <c r="E13" s="4" t="s">
        <v>219</v>
      </c>
      <c r="F13" s="1" t="s">
        <v>220</v>
      </c>
      <c r="G13" s="1" t="s">
        <v>153</v>
      </c>
      <c r="H13" s="4">
        <v>95</v>
      </c>
      <c r="I13" s="10">
        <v>3.52</v>
      </c>
      <c r="J13" s="1">
        <v>39</v>
      </c>
      <c r="K13" s="3">
        <f t="shared" si="0"/>
        <v>0.41052631578947368</v>
      </c>
      <c r="L13" s="1"/>
      <c r="M13" s="1"/>
      <c r="N13" s="3"/>
      <c r="O13" s="1">
        <v>614</v>
      </c>
      <c r="P13" s="4" t="s">
        <v>154</v>
      </c>
      <c r="Q13" s="4" t="s">
        <v>23</v>
      </c>
      <c r="R13" s="3" t="s">
        <v>29</v>
      </c>
      <c r="S13" s="8" t="s">
        <v>145</v>
      </c>
      <c r="T13" s="3" t="s">
        <v>185</v>
      </c>
      <c r="U13" s="11" t="s">
        <v>72</v>
      </c>
    </row>
    <row r="14" spans="1:21">
      <c r="A14" s="1">
        <v>13</v>
      </c>
      <c r="B14" s="4" t="s">
        <v>151</v>
      </c>
      <c r="C14" s="4" t="s">
        <v>152</v>
      </c>
      <c r="D14" s="1">
        <v>2023</v>
      </c>
      <c r="E14" s="4" t="s">
        <v>225</v>
      </c>
      <c r="F14" s="1" t="s">
        <v>226</v>
      </c>
      <c r="G14" s="1" t="s">
        <v>153</v>
      </c>
      <c r="H14" s="4">
        <v>95</v>
      </c>
      <c r="I14" s="10">
        <v>3.48</v>
      </c>
      <c r="J14" s="1">
        <v>45</v>
      </c>
      <c r="K14" s="3">
        <f t="shared" si="0"/>
        <v>0.47368421052631576</v>
      </c>
      <c r="L14" s="1"/>
      <c r="M14" s="1"/>
      <c r="N14" s="3"/>
      <c r="O14" s="1">
        <v>614</v>
      </c>
      <c r="P14" s="4" t="s">
        <v>58</v>
      </c>
      <c r="Q14" s="4" t="s">
        <v>23</v>
      </c>
      <c r="R14" s="3" t="s">
        <v>29</v>
      </c>
      <c r="S14" s="8" t="s">
        <v>145</v>
      </c>
      <c r="T14" s="3" t="s">
        <v>185</v>
      </c>
      <c r="U14" s="11" t="s">
        <v>72</v>
      </c>
    </row>
    <row r="15" spans="1:21">
      <c r="A15" s="1">
        <v>14</v>
      </c>
      <c r="B15" s="4" t="s">
        <v>143</v>
      </c>
      <c r="C15" s="4" t="s">
        <v>160</v>
      </c>
      <c r="D15" s="1">
        <v>2022</v>
      </c>
      <c r="E15" s="4" t="s">
        <v>177</v>
      </c>
      <c r="F15" s="1" t="s">
        <v>178</v>
      </c>
      <c r="G15" s="1" t="s">
        <v>161</v>
      </c>
      <c r="H15" s="4">
        <v>51</v>
      </c>
      <c r="I15" s="10">
        <v>3.71</v>
      </c>
      <c r="J15" s="1">
        <v>7</v>
      </c>
      <c r="K15" s="3">
        <f t="shared" si="0"/>
        <v>0.13725490196078433</v>
      </c>
      <c r="L15" s="1">
        <v>4.26</v>
      </c>
      <c r="M15" s="1">
        <v>1</v>
      </c>
      <c r="N15" s="3">
        <v>0.02</v>
      </c>
      <c r="O15" s="1">
        <v>541</v>
      </c>
      <c r="P15" s="4" t="s">
        <v>120</v>
      </c>
      <c r="Q15" s="4" t="s">
        <v>23</v>
      </c>
      <c r="R15" s="3" t="s">
        <v>29</v>
      </c>
      <c r="S15" s="8" t="s">
        <v>145</v>
      </c>
      <c r="T15" s="3"/>
      <c r="U15" s="11" t="s">
        <v>555</v>
      </c>
    </row>
    <row r="16" spans="1:21">
      <c r="A16" s="1">
        <v>15</v>
      </c>
      <c r="B16" s="4" t="s">
        <v>143</v>
      </c>
      <c r="C16" s="4" t="s">
        <v>160</v>
      </c>
      <c r="D16" s="1">
        <v>2023</v>
      </c>
      <c r="E16" s="4" t="s">
        <v>231</v>
      </c>
      <c r="F16" s="1" t="s">
        <v>232</v>
      </c>
      <c r="G16" s="1" t="s">
        <v>163</v>
      </c>
      <c r="H16" s="1">
        <v>30</v>
      </c>
      <c r="I16" s="10">
        <v>4.16</v>
      </c>
      <c r="J16" s="1">
        <v>1</v>
      </c>
      <c r="K16" s="3">
        <f t="shared" si="0"/>
        <v>3.3333333333333333E-2</v>
      </c>
      <c r="L16" s="1"/>
      <c r="M16" s="1"/>
      <c r="N16" s="3"/>
      <c r="O16" s="1">
        <v>618</v>
      </c>
      <c r="P16" s="4" t="s">
        <v>233</v>
      </c>
      <c r="Q16" s="4" t="s">
        <v>23</v>
      </c>
      <c r="R16" s="3" t="s">
        <v>234</v>
      </c>
      <c r="S16" s="8" t="s">
        <v>145</v>
      </c>
      <c r="T16" s="3" t="s">
        <v>188</v>
      </c>
      <c r="U16" s="11" t="s">
        <v>72</v>
      </c>
    </row>
    <row r="17" spans="1:21">
      <c r="A17" s="1">
        <v>16</v>
      </c>
      <c r="B17" s="4" t="s">
        <v>143</v>
      </c>
      <c r="C17" s="4" t="s">
        <v>160</v>
      </c>
      <c r="D17" s="1">
        <v>2023</v>
      </c>
      <c r="E17" s="4" t="s">
        <v>235</v>
      </c>
      <c r="F17" s="1" t="s">
        <v>236</v>
      </c>
      <c r="G17" s="1" t="s">
        <v>163</v>
      </c>
      <c r="H17" s="4">
        <v>30</v>
      </c>
      <c r="I17" s="10">
        <v>4.1500000000000004</v>
      </c>
      <c r="J17" s="1">
        <v>2</v>
      </c>
      <c r="K17" s="3">
        <f t="shared" si="0"/>
        <v>6.6666666666666666E-2</v>
      </c>
      <c r="L17" s="1"/>
      <c r="M17" s="1"/>
      <c r="N17" s="3"/>
      <c r="O17" s="1">
        <v>612</v>
      </c>
      <c r="P17" s="4" t="s">
        <v>159</v>
      </c>
      <c r="Q17" s="4" t="s">
        <v>23</v>
      </c>
      <c r="R17" s="3" t="s">
        <v>29</v>
      </c>
      <c r="S17" s="8" t="s">
        <v>145</v>
      </c>
      <c r="T17" s="3" t="s">
        <v>185</v>
      </c>
      <c r="U17" s="11" t="s">
        <v>72</v>
      </c>
    </row>
    <row r="18" spans="1:21">
      <c r="A18" s="1">
        <v>17</v>
      </c>
      <c r="B18" s="4" t="s">
        <v>415</v>
      </c>
      <c r="C18" s="4" t="s">
        <v>422</v>
      </c>
      <c r="D18" s="1">
        <v>2023</v>
      </c>
      <c r="E18" s="4" t="s">
        <v>424</v>
      </c>
      <c r="F18" s="1" t="s">
        <v>425</v>
      </c>
      <c r="G18" s="1" t="s">
        <v>423</v>
      </c>
      <c r="H18" s="1">
        <v>59</v>
      </c>
      <c r="I18" s="10">
        <v>3.86</v>
      </c>
      <c r="J18" s="1">
        <v>4</v>
      </c>
      <c r="K18" s="3">
        <f t="shared" si="0"/>
        <v>6.7796610169491525E-2</v>
      </c>
      <c r="L18" s="1"/>
      <c r="M18" s="1"/>
      <c r="N18" s="3"/>
      <c r="O18" s="1">
        <v>589</v>
      </c>
      <c r="P18" s="4" t="s">
        <v>58</v>
      </c>
      <c r="Q18" s="4" t="s">
        <v>23</v>
      </c>
      <c r="R18" s="3" t="s">
        <v>29</v>
      </c>
      <c r="S18" s="8" t="s">
        <v>145</v>
      </c>
      <c r="T18" s="3"/>
      <c r="U18" s="11" t="s">
        <v>72</v>
      </c>
    </row>
    <row r="19" spans="1:21">
      <c r="A19" s="1">
        <v>18</v>
      </c>
      <c r="B19" s="4" t="s">
        <v>429</v>
      </c>
      <c r="C19" s="4" t="s">
        <v>430</v>
      </c>
      <c r="D19" s="1">
        <v>2023</v>
      </c>
      <c r="E19" s="4" t="s">
        <v>431</v>
      </c>
      <c r="F19" s="1" t="s">
        <v>432</v>
      </c>
      <c r="G19" s="1" t="s">
        <v>433</v>
      </c>
      <c r="H19" s="1">
        <v>59</v>
      </c>
      <c r="I19" s="10">
        <v>3.56</v>
      </c>
      <c r="J19" s="1">
        <v>10</v>
      </c>
      <c r="K19" s="3">
        <f t="shared" si="0"/>
        <v>0.16949152542372881</v>
      </c>
      <c r="L19" s="1"/>
      <c r="M19" s="1"/>
      <c r="N19" s="3"/>
      <c r="O19" s="1">
        <v>599</v>
      </c>
      <c r="P19" s="4" t="s">
        <v>434</v>
      </c>
      <c r="Q19" s="4" t="s">
        <v>23</v>
      </c>
      <c r="R19" s="3" t="s">
        <v>436</v>
      </c>
      <c r="S19" s="8" t="s">
        <v>145</v>
      </c>
      <c r="T19" s="3"/>
      <c r="U19" s="11" t="s">
        <v>306</v>
      </c>
    </row>
    <row r="20" spans="1:21">
      <c r="A20" s="1">
        <v>19</v>
      </c>
      <c r="B20" s="4" t="s">
        <v>415</v>
      </c>
      <c r="C20" s="4" t="s">
        <v>416</v>
      </c>
      <c r="D20" s="1">
        <v>2022</v>
      </c>
      <c r="E20" s="4" t="s">
        <v>420</v>
      </c>
      <c r="F20" s="1" t="s">
        <v>421</v>
      </c>
      <c r="G20" s="1" t="s">
        <v>419</v>
      </c>
      <c r="H20" s="1">
        <v>55</v>
      </c>
      <c r="I20" s="10">
        <v>3.73</v>
      </c>
      <c r="J20" s="1">
        <v>2</v>
      </c>
      <c r="K20" s="3">
        <v>0.04</v>
      </c>
      <c r="L20" s="1">
        <v>3.1</v>
      </c>
      <c r="M20" s="1">
        <v>14</v>
      </c>
      <c r="N20" s="3">
        <v>0.26</v>
      </c>
      <c r="O20" s="1">
        <v>582</v>
      </c>
      <c r="P20" s="4" t="s">
        <v>58</v>
      </c>
      <c r="Q20" s="4" t="s">
        <v>23</v>
      </c>
      <c r="R20" s="3" t="s">
        <v>29</v>
      </c>
      <c r="S20" s="8" t="s">
        <v>145</v>
      </c>
      <c r="T20" s="3"/>
      <c r="U20" s="11" t="s">
        <v>555</v>
      </c>
    </row>
    <row r="21" spans="1:21">
      <c r="A21" s="1">
        <v>20</v>
      </c>
      <c r="B21" s="4" t="s">
        <v>415</v>
      </c>
      <c r="C21" s="4" t="s">
        <v>416</v>
      </c>
      <c r="D21" s="1">
        <v>2022</v>
      </c>
      <c r="E21" s="4" t="s">
        <v>417</v>
      </c>
      <c r="F21" s="1" t="s">
        <v>418</v>
      </c>
      <c r="G21" s="1" t="s">
        <v>419</v>
      </c>
      <c r="H21" s="1">
        <v>55</v>
      </c>
      <c r="I21" s="10">
        <v>3.15</v>
      </c>
      <c r="J21" s="1">
        <v>20</v>
      </c>
      <c r="K21" s="3">
        <v>0.36</v>
      </c>
      <c r="L21" s="1">
        <v>2.7</v>
      </c>
      <c r="M21" s="1">
        <v>22</v>
      </c>
      <c r="N21" s="3">
        <v>0.4</v>
      </c>
      <c r="O21" s="1">
        <v>583</v>
      </c>
      <c r="P21" s="4" t="s">
        <v>58</v>
      </c>
      <c r="Q21" s="4" t="s">
        <v>23</v>
      </c>
      <c r="R21" s="3" t="s">
        <v>29</v>
      </c>
      <c r="S21" s="8" t="s">
        <v>145</v>
      </c>
      <c r="T21" s="3"/>
      <c r="U21" s="11" t="s">
        <v>555</v>
      </c>
    </row>
    <row r="22" spans="1:21">
      <c r="A22" s="1">
        <v>21</v>
      </c>
      <c r="B22" s="4" t="s">
        <v>415</v>
      </c>
      <c r="C22" s="4" t="s">
        <v>416</v>
      </c>
      <c r="D22" s="1">
        <v>2023</v>
      </c>
      <c r="E22" s="4" t="s">
        <v>442</v>
      </c>
      <c r="F22" s="1" t="s">
        <v>443</v>
      </c>
      <c r="G22" s="1" t="s">
        <v>441</v>
      </c>
      <c r="H22" s="4">
        <v>34</v>
      </c>
      <c r="I22" s="10">
        <v>3.16</v>
      </c>
      <c r="J22" s="1">
        <v>10</v>
      </c>
      <c r="K22" s="3">
        <f>J22/H22</f>
        <v>0.29411764705882354</v>
      </c>
      <c r="L22" s="1"/>
      <c r="M22" s="1"/>
      <c r="N22" s="4"/>
      <c r="O22" s="1">
        <v>590</v>
      </c>
      <c r="P22" s="4" t="s">
        <v>58</v>
      </c>
      <c r="Q22" s="4" t="s">
        <v>23</v>
      </c>
      <c r="R22" s="3" t="s">
        <v>29</v>
      </c>
      <c r="S22" s="8" t="s">
        <v>145</v>
      </c>
      <c r="T22" s="3" t="s">
        <v>72</v>
      </c>
      <c r="U22" s="11" t="s">
        <v>72</v>
      </c>
    </row>
    <row r="23" spans="1:21">
      <c r="A23" s="1">
        <v>22</v>
      </c>
      <c r="B23" s="4" t="s">
        <v>372</v>
      </c>
      <c r="C23" s="4" t="s">
        <v>83</v>
      </c>
      <c r="D23" s="1">
        <v>2023</v>
      </c>
      <c r="E23" s="4" t="s">
        <v>373</v>
      </c>
      <c r="F23" s="1" t="s">
        <v>374</v>
      </c>
      <c r="G23" s="1" t="s">
        <v>375</v>
      </c>
      <c r="H23" s="4">
        <v>79</v>
      </c>
      <c r="I23" s="10">
        <v>3.88</v>
      </c>
      <c r="J23" s="1">
        <v>7</v>
      </c>
      <c r="K23" s="3">
        <f>J23/H23</f>
        <v>8.8607594936708861E-2</v>
      </c>
      <c r="L23" s="1"/>
      <c r="M23" s="1"/>
      <c r="N23" s="4"/>
      <c r="O23" s="1">
        <v>617</v>
      </c>
      <c r="P23" s="4" t="s">
        <v>54</v>
      </c>
      <c r="Q23" s="4" t="s">
        <v>23</v>
      </c>
      <c r="R23" s="3" t="s">
        <v>29</v>
      </c>
      <c r="S23" s="8" t="s">
        <v>145</v>
      </c>
      <c r="T23" s="3"/>
      <c r="U23" s="11" t="s">
        <v>72</v>
      </c>
    </row>
    <row r="24" spans="1:21">
      <c r="A24" s="1">
        <v>23</v>
      </c>
      <c r="B24" s="4" t="s">
        <v>258</v>
      </c>
      <c r="C24" s="4" t="s">
        <v>321</v>
      </c>
      <c r="D24" s="1">
        <v>2022</v>
      </c>
      <c r="E24" s="4" t="s">
        <v>325</v>
      </c>
      <c r="F24" s="1" t="s">
        <v>326</v>
      </c>
      <c r="G24" s="1" t="s">
        <v>322</v>
      </c>
      <c r="H24" s="1">
        <v>46</v>
      </c>
      <c r="I24" s="10">
        <v>2.96</v>
      </c>
      <c r="J24" s="1">
        <v>18</v>
      </c>
      <c r="K24" s="3">
        <v>0.39</v>
      </c>
      <c r="L24" s="1">
        <v>3.14</v>
      </c>
      <c r="M24" s="1">
        <v>18</v>
      </c>
      <c r="N24" s="3">
        <v>0.4</v>
      </c>
      <c r="O24" s="1">
        <v>537</v>
      </c>
      <c r="P24" s="4" t="s">
        <v>49</v>
      </c>
      <c r="Q24" s="4" t="s">
        <v>23</v>
      </c>
      <c r="R24" s="3" t="s">
        <v>29</v>
      </c>
      <c r="S24" s="8" t="s">
        <v>145</v>
      </c>
      <c r="T24" s="3"/>
      <c r="U24" s="11" t="s">
        <v>555</v>
      </c>
    </row>
    <row r="25" spans="1:21">
      <c r="A25" s="1">
        <v>24</v>
      </c>
      <c r="B25" s="4" t="s">
        <v>258</v>
      </c>
      <c r="C25" s="4" t="s">
        <v>259</v>
      </c>
      <c r="D25" s="1">
        <v>2023</v>
      </c>
      <c r="E25" s="4" t="s">
        <v>333</v>
      </c>
      <c r="F25" s="1" t="s">
        <v>334</v>
      </c>
      <c r="G25" s="1" t="s">
        <v>328</v>
      </c>
      <c r="H25" s="4">
        <v>61</v>
      </c>
      <c r="I25" s="10">
        <v>3.11</v>
      </c>
      <c r="J25" s="1">
        <v>26</v>
      </c>
      <c r="K25" s="3">
        <v>0.42</v>
      </c>
      <c r="L25" s="1"/>
      <c r="M25" s="1"/>
      <c r="N25" s="3"/>
      <c r="O25" s="1">
        <v>540</v>
      </c>
      <c r="P25" s="4" t="s">
        <v>323</v>
      </c>
      <c r="Q25" s="4" t="s">
        <v>23</v>
      </c>
      <c r="R25" s="3" t="s">
        <v>29</v>
      </c>
      <c r="S25" s="8" t="s">
        <v>145</v>
      </c>
      <c r="T25" s="3"/>
      <c r="U25" s="11" t="s">
        <v>72</v>
      </c>
    </row>
    <row r="26" spans="1:21">
      <c r="A26" s="1">
        <v>25</v>
      </c>
      <c r="B26" s="4" t="s">
        <v>258</v>
      </c>
      <c r="C26" s="4" t="s">
        <v>259</v>
      </c>
      <c r="D26" s="1">
        <v>2023</v>
      </c>
      <c r="E26" s="4" t="s">
        <v>335</v>
      </c>
      <c r="F26" s="1" t="s">
        <v>336</v>
      </c>
      <c r="G26" s="1" t="s">
        <v>328</v>
      </c>
      <c r="H26" s="4">
        <v>61</v>
      </c>
      <c r="I26" s="10">
        <v>3.01</v>
      </c>
      <c r="J26" s="1">
        <v>29</v>
      </c>
      <c r="K26" s="3">
        <v>0.5</v>
      </c>
      <c r="L26" s="1"/>
      <c r="M26" s="1"/>
      <c r="N26" s="3"/>
      <c r="O26" s="1">
        <v>621</v>
      </c>
      <c r="P26" s="4" t="s">
        <v>58</v>
      </c>
      <c r="Q26" s="4" t="s">
        <v>23</v>
      </c>
      <c r="R26" s="3" t="s">
        <v>29</v>
      </c>
      <c r="S26" s="8" t="s">
        <v>145</v>
      </c>
      <c r="T26" s="3"/>
      <c r="U26" s="11" t="s">
        <v>72</v>
      </c>
    </row>
    <row r="27" spans="1:21">
      <c r="A27" s="1">
        <v>26</v>
      </c>
      <c r="B27" s="4" t="s">
        <v>260</v>
      </c>
      <c r="C27" s="4" t="s">
        <v>283</v>
      </c>
      <c r="D27" s="1">
        <v>2022</v>
      </c>
      <c r="E27" s="4" t="s">
        <v>292</v>
      </c>
      <c r="F27" s="1" t="s">
        <v>293</v>
      </c>
      <c r="G27" s="1" t="s">
        <v>294</v>
      </c>
      <c r="H27" s="1">
        <v>28</v>
      </c>
      <c r="I27" s="10">
        <v>3.37</v>
      </c>
      <c r="J27" s="1">
        <v>13</v>
      </c>
      <c r="K27" s="3">
        <v>0.44819999999999999</v>
      </c>
      <c r="L27" s="1">
        <v>3.7</v>
      </c>
      <c r="M27" s="1">
        <v>6</v>
      </c>
      <c r="N27" s="3">
        <v>0.2142</v>
      </c>
      <c r="O27" s="1">
        <v>584</v>
      </c>
      <c r="P27" s="4" t="s">
        <v>295</v>
      </c>
      <c r="Q27" s="4" t="s">
        <v>23</v>
      </c>
      <c r="R27" s="3" t="s">
        <v>29</v>
      </c>
      <c r="S27" s="8" t="s">
        <v>145</v>
      </c>
      <c r="T27" s="3"/>
      <c r="U27" s="11" t="s">
        <v>555</v>
      </c>
    </row>
    <row r="28" spans="1:21">
      <c r="A28" s="1">
        <v>27</v>
      </c>
      <c r="B28" s="4" t="s">
        <v>260</v>
      </c>
      <c r="C28" s="4" t="s">
        <v>284</v>
      </c>
      <c r="D28" s="1">
        <v>2022</v>
      </c>
      <c r="E28" s="4" t="s">
        <v>296</v>
      </c>
      <c r="F28" s="1" t="s">
        <v>297</v>
      </c>
      <c r="G28" s="1" t="s">
        <v>298</v>
      </c>
      <c r="H28" s="4">
        <v>24</v>
      </c>
      <c r="I28" s="10">
        <v>3.75</v>
      </c>
      <c r="J28" s="1">
        <v>6</v>
      </c>
      <c r="K28" s="3">
        <v>0.25</v>
      </c>
      <c r="L28" s="1">
        <v>3.67</v>
      </c>
      <c r="M28" s="1">
        <v>5</v>
      </c>
      <c r="N28" s="3">
        <v>0.20829999999999999</v>
      </c>
      <c r="O28" s="1">
        <v>547</v>
      </c>
      <c r="P28" s="4" t="s">
        <v>49</v>
      </c>
      <c r="Q28" s="4" t="s">
        <v>23</v>
      </c>
      <c r="R28" s="3" t="s">
        <v>29</v>
      </c>
      <c r="S28" s="8" t="s">
        <v>145</v>
      </c>
      <c r="T28" s="3"/>
      <c r="U28" s="11" t="s">
        <v>555</v>
      </c>
    </row>
    <row r="29" spans="1:21">
      <c r="A29" s="1">
        <v>28</v>
      </c>
      <c r="B29" s="4" t="s">
        <v>260</v>
      </c>
      <c r="C29" s="4" t="s">
        <v>269</v>
      </c>
      <c r="D29" s="1">
        <v>2023</v>
      </c>
      <c r="E29" s="4" t="s">
        <v>275</v>
      </c>
      <c r="F29" s="1" t="s">
        <v>276</v>
      </c>
      <c r="G29" s="1" t="s">
        <v>277</v>
      </c>
      <c r="H29" s="4">
        <v>87</v>
      </c>
      <c r="I29" s="10">
        <v>3.45</v>
      </c>
      <c r="J29" s="11" t="s">
        <v>552</v>
      </c>
      <c r="K29" s="3">
        <v>0.31034482758620691</v>
      </c>
      <c r="L29" s="1"/>
      <c r="M29" s="1"/>
      <c r="N29" s="3"/>
      <c r="O29" s="1">
        <v>561</v>
      </c>
      <c r="P29" s="4" t="s">
        <v>35</v>
      </c>
      <c r="Q29" s="4" t="s">
        <v>23</v>
      </c>
      <c r="R29" s="3" t="s">
        <v>29</v>
      </c>
      <c r="S29" s="8" t="s">
        <v>145</v>
      </c>
      <c r="T29" s="3" t="s">
        <v>274</v>
      </c>
      <c r="U29" s="11" t="s">
        <v>274</v>
      </c>
    </row>
    <row r="30" spans="1:21">
      <c r="A30" s="1">
        <v>29</v>
      </c>
      <c r="B30" s="4" t="s">
        <v>261</v>
      </c>
      <c r="C30" s="4" t="s">
        <v>510</v>
      </c>
      <c r="D30" s="1">
        <v>2023</v>
      </c>
      <c r="E30" s="4" t="s">
        <v>511</v>
      </c>
      <c r="F30" s="1" t="s">
        <v>512</v>
      </c>
      <c r="G30" s="1" t="s">
        <v>513</v>
      </c>
      <c r="H30" s="4">
        <v>35</v>
      </c>
      <c r="I30" s="10">
        <v>3.52</v>
      </c>
      <c r="J30" s="1">
        <v>12</v>
      </c>
      <c r="K30" s="3">
        <f t="shared" ref="K30:K37" si="1">J30/H30</f>
        <v>0.34285714285714286</v>
      </c>
      <c r="L30" s="1"/>
      <c r="M30" s="1"/>
      <c r="N30" s="3"/>
      <c r="O30" s="1">
        <v>608</v>
      </c>
      <c r="P30" s="4" t="s">
        <v>54</v>
      </c>
      <c r="Q30" s="4" t="s">
        <v>23</v>
      </c>
      <c r="R30" s="3" t="s">
        <v>29</v>
      </c>
      <c r="S30" s="8" t="s">
        <v>145</v>
      </c>
      <c r="T30" s="3" t="s">
        <v>72</v>
      </c>
      <c r="U30" s="11" t="s">
        <v>72</v>
      </c>
    </row>
    <row r="31" spans="1:21">
      <c r="A31" s="1">
        <v>30</v>
      </c>
      <c r="B31" s="4" t="s">
        <v>261</v>
      </c>
      <c r="C31" s="4" t="s">
        <v>262</v>
      </c>
      <c r="D31" s="1">
        <v>2022</v>
      </c>
      <c r="E31" s="4" t="s">
        <v>540</v>
      </c>
      <c r="F31" s="1" t="s">
        <v>541</v>
      </c>
      <c r="G31" s="1" t="s">
        <v>542</v>
      </c>
      <c r="H31" s="4">
        <v>67</v>
      </c>
      <c r="I31" s="10">
        <v>3.14</v>
      </c>
      <c r="J31" s="1">
        <v>33</v>
      </c>
      <c r="K31" s="3">
        <f t="shared" si="1"/>
        <v>0.4925373134328358</v>
      </c>
      <c r="L31" s="1">
        <v>2.89</v>
      </c>
      <c r="M31" s="1">
        <v>33</v>
      </c>
      <c r="N31" s="3">
        <f>M31/H31</f>
        <v>0.4925373134328358</v>
      </c>
      <c r="O31" s="1">
        <v>598</v>
      </c>
      <c r="P31" s="4" t="s">
        <v>107</v>
      </c>
      <c r="Q31" s="4" t="s">
        <v>23</v>
      </c>
      <c r="R31" s="3" t="s">
        <v>29</v>
      </c>
      <c r="S31" s="8" t="s">
        <v>145</v>
      </c>
      <c r="T31" s="3"/>
      <c r="U31" s="11" t="s">
        <v>555</v>
      </c>
    </row>
    <row r="32" spans="1:21">
      <c r="A32" s="1">
        <v>31</v>
      </c>
      <c r="B32" s="4" t="s">
        <v>261</v>
      </c>
      <c r="C32" s="4" t="s">
        <v>262</v>
      </c>
      <c r="D32" s="1">
        <v>2023</v>
      </c>
      <c r="E32" s="4" t="s">
        <v>521</v>
      </c>
      <c r="F32" s="1" t="s">
        <v>522</v>
      </c>
      <c r="G32" s="1" t="s">
        <v>513</v>
      </c>
      <c r="H32" s="4">
        <v>63</v>
      </c>
      <c r="I32" s="10">
        <v>3.96</v>
      </c>
      <c r="J32" s="1">
        <v>1</v>
      </c>
      <c r="K32" s="3">
        <f t="shared" si="1"/>
        <v>1.5873015873015872E-2</v>
      </c>
      <c r="L32" s="1"/>
      <c r="M32" s="1"/>
      <c r="N32" s="3"/>
      <c r="O32" s="1">
        <v>602</v>
      </c>
      <c r="P32" s="4" t="s">
        <v>54</v>
      </c>
      <c r="Q32" s="4" t="s">
        <v>23</v>
      </c>
      <c r="R32" s="3" t="s">
        <v>29</v>
      </c>
      <c r="S32" s="8" t="s">
        <v>145</v>
      </c>
      <c r="T32" s="3" t="s">
        <v>72</v>
      </c>
      <c r="U32" s="11" t="s">
        <v>72</v>
      </c>
    </row>
    <row r="33" spans="1:21">
      <c r="A33" s="1">
        <v>32</v>
      </c>
      <c r="B33" s="4" t="s">
        <v>261</v>
      </c>
      <c r="C33" s="4" t="s">
        <v>324</v>
      </c>
      <c r="D33" s="1">
        <v>2023</v>
      </c>
      <c r="E33" s="4" t="s">
        <v>529</v>
      </c>
      <c r="F33" s="1" t="s">
        <v>530</v>
      </c>
      <c r="G33" s="1" t="s">
        <v>528</v>
      </c>
      <c r="H33" s="4">
        <v>55</v>
      </c>
      <c r="I33" s="10">
        <v>3.4</v>
      </c>
      <c r="J33" s="1">
        <v>9</v>
      </c>
      <c r="K33" s="3">
        <f t="shared" si="1"/>
        <v>0.16363636363636364</v>
      </c>
      <c r="L33" s="1"/>
      <c r="M33" s="1"/>
      <c r="N33" s="3"/>
      <c r="O33" s="1">
        <v>592</v>
      </c>
      <c r="P33" s="4" t="s">
        <v>93</v>
      </c>
      <c r="Q33" s="4" t="s">
        <v>23</v>
      </c>
      <c r="R33" s="3" t="s">
        <v>29</v>
      </c>
      <c r="S33" s="8" t="s">
        <v>145</v>
      </c>
      <c r="T33" s="3" t="s">
        <v>72</v>
      </c>
      <c r="U33" s="11" t="s">
        <v>72</v>
      </c>
    </row>
    <row r="34" spans="1:21">
      <c r="A34" s="1">
        <v>33</v>
      </c>
      <c r="B34" s="4" t="s">
        <v>261</v>
      </c>
      <c r="C34" s="4" t="s">
        <v>324</v>
      </c>
      <c r="D34" s="1">
        <v>2023</v>
      </c>
      <c r="E34" s="4" t="s">
        <v>524</v>
      </c>
      <c r="F34" s="1" t="s">
        <v>525</v>
      </c>
      <c r="G34" s="1" t="s">
        <v>523</v>
      </c>
      <c r="H34" s="4">
        <v>55</v>
      </c>
      <c r="I34" s="10">
        <v>3.26</v>
      </c>
      <c r="J34" s="1">
        <v>12</v>
      </c>
      <c r="K34" s="3">
        <f t="shared" si="1"/>
        <v>0.21818181818181817</v>
      </c>
      <c r="L34" s="1"/>
      <c r="M34" s="1"/>
      <c r="N34" s="3"/>
      <c r="O34" s="1">
        <v>612</v>
      </c>
      <c r="P34" s="4" t="s">
        <v>47</v>
      </c>
      <c r="Q34" s="4" t="s">
        <v>23</v>
      </c>
      <c r="R34" s="3" t="s">
        <v>29</v>
      </c>
      <c r="S34" s="8" t="s">
        <v>145</v>
      </c>
      <c r="T34" s="3" t="s">
        <v>72</v>
      </c>
      <c r="U34" s="11" t="s">
        <v>72</v>
      </c>
    </row>
    <row r="35" spans="1:21">
      <c r="A35" s="1">
        <v>34</v>
      </c>
      <c r="B35" s="4" t="s">
        <v>261</v>
      </c>
      <c r="C35" s="4" t="s">
        <v>531</v>
      </c>
      <c r="D35" s="1">
        <v>2022</v>
      </c>
      <c r="E35" s="4" t="s">
        <v>543</v>
      </c>
      <c r="F35" s="1" t="s">
        <v>544</v>
      </c>
      <c r="G35" s="1" t="s">
        <v>545</v>
      </c>
      <c r="H35" s="4">
        <v>48</v>
      </c>
      <c r="I35" s="10">
        <v>2.56</v>
      </c>
      <c r="J35" s="1">
        <v>32</v>
      </c>
      <c r="K35" s="3">
        <f t="shared" si="1"/>
        <v>0.66666666666666663</v>
      </c>
      <c r="L35" s="1">
        <v>3.02</v>
      </c>
      <c r="M35" s="1">
        <v>13</v>
      </c>
      <c r="N35" s="3">
        <f>M35/H35</f>
        <v>0.27083333333333331</v>
      </c>
      <c r="O35" s="1">
        <v>568</v>
      </c>
      <c r="P35" s="4" t="s">
        <v>93</v>
      </c>
      <c r="Q35" s="4" t="s">
        <v>23</v>
      </c>
      <c r="R35" s="3" t="s">
        <v>29</v>
      </c>
      <c r="S35" s="8" t="s">
        <v>145</v>
      </c>
      <c r="T35" s="3"/>
      <c r="U35" s="11" t="s">
        <v>555</v>
      </c>
    </row>
    <row r="36" spans="1:21">
      <c r="A36" s="1">
        <v>35</v>
      </c>
      <c r="B36" s="4" t="s">
        <v>261</v>
      </c>
      <c r="C36" s="4" t="s">
        <v>531</v>
      </c>
      <c r="D36" s="1">
        <v>2023</v>
      </c>
      <c r="E36" s="4" t="s">
        <v>538</v>
      </c>
      <c r="F36" s="1" t="s">
        <v>539</v>
      </c>
      <c r="G36" s="1" t="s">
        <v>537</v>
      </c>
      <c r="H36" s="4">
        <v>68</v>
      </c>
      <c r="I36" s="10">
        <v>3.31</v>
      </c>
      <c r="J36" s="1">
        <v>21</v>
      </c>
      <c r="K36" s="3">
        <f t="shared" si="1"/>
        <v>0.30882352941176472</v>
      </c>
      <c r="L36" s="1"/>
      <c r="M36" s="1"/>
      <c r="N36" s="4"/>
      <c r="O36" s="1">
        <v>553</v>
      </c>
      <c r="P36" s="4" t="s">
        <v>120</v>
      </c>
      <c r="Q36" s="4" t="s">
        <v>23</v>
      </c>
      <c r="R36" s="3" t="s">
        <v>29</v>
      </c>
      <c r="S36" s="8" t="s">
        <v>145</v>
      </c>
      <c r="T36" s="3" t="s">
        <v>72</v>
      </c>
      <c r="U36" s="11" t="s">
        <v>72</v>
      </c>
    </row>
    <row r="37" spans="1:21">
      <c r="A37" s="1">
        <v>36</v>
      </c>
      <c r="B37" s="4" t="s">
        <v>261</v>
      </c>
      <c r="C37" s="4" t="s">
        <v>531</v>
      </c>
      <c r="D37" s="1">
        <v>2023</v>
      </c>
      <c r="E37" s="4" t="s">
        <v>532</v>
      </c>
      <c r="F37" s="1" t="s">
        <v>533</v>
      </c>
      <c r="G37" s="1" t="s">
        <v>534</v>
      </c>
      <c r="H37" s="4">
        <v>68</v>
      </c>
      <c r="I37" s="10">
        <v>3.3</v>
      </c>
      <c r="J37" s="1">
        <v>22</v>
      </c>
      <c r="K37" s="3">
        <f t="shared" si="1"/>
        <v>0.3235294117647059</v>
      </c>
      <c r="L37" s="1"/>
      <c r="M37" s="1"/>
      <c r="N37" s="4"/>
      <c r="O37" s="1">
        <v>612</v>
      </c>
      <c r="P37" s="4" t="s">
        <v>47</v>
      </c>
      <c r="Q37" s="4" t="s">
        <v>23</v>
      </c>
      <c r="R37" s="3" t="s">
        <v>29</v>
      </c>
      <c r="S37" s="8" t="s">
        <v>145</v>
      </c>
      <c r="T37" s="3" t="s">
        <v>72</v>
      </c>
      <c r="U37" s="11" t="s">
        <v>72</v>
      </c>
    </row>
    <row r="38" spans="1:21">
      <c r="A38" s="1">
        <v>37</v>
      </c>
      <c r="B38" s="4" t="s">
        <v>89</v>
      </c>
      <c r="C38" s="4" t="s">
        <v>337</v>
      </c>
      <c r="D38" s="1">
        <v>2023</v>
      </c>
      <c r="E38" s="4" t="s">
        <v>349</v>
      </c>
      <c r="F38" s="1" t="s">
        <v>350</v>
      </c>
      <c r="G38" s="1" t="s">
        <v>342</v>
      </c>
      <c r="H38" s="4">
        <v>53</v>
      </c>
      <c r="I38" s="10">
        <v>3.77</v>
      </c>
      <c r="J38" s="1">
        <v>4</v>
      </c>
      <c r="K38" s="3">
        <v>0.1</v>
      </c>
      <c r="L38" s="1"/>
      <c r="M38" s="1"/>
      <c r="N38" s="4"/>
      <c r="O38" s="1">
        <v>611</v>
      </c>
      <c r="P38" s="4" t="s">
        <v>35</v>
      </c>
      <c r="Q38" s="4" t="s">
        <v>23</v>
      </c>
      <c r="R38" s="3" t="s">
        <v>29</v>
      </c>
      <c r="S38" s="8" t="s">
        <v>145</v>
      </c>
      <c r="T38" s="3" t="s">
        <v>185</v>
      </c>
      <c r="U38" s="11" t="s">
        <v>72</v>
      </c>
    </row>
    <row r="39" spans="1:21">
      <c r="A39" s="1">
        <v>38</v>
      </c>
      <c r="B39" s="4" t="s">
        <v>89</v>
      </c>
      <c r="C39" s="4" t="s">
        <v>337</v>
      </c>
      <c r="D39" s="1">
        <v>2023</v>
      </c>
      <c r="E39" s="4" t="s">
        <v>345</v>
      </c>
      <c r="F39" s="1" t="s">
        <v>346</v>
      </c>
      <c r="G39" s="1" t="s">
        <v>342</v>
      </c>
      <c r="H39" s="4">
        <v>53</v>
      </c>
      <c r="I39" s="10">
        <v>3.56</v>
      </c>
      <c r="J39" s="1">
        <v>8</v>
      </c>
      <c r="K39" s="3">
        <v>0.16</v>
      </c>
      <c r="L39" s="1"/>
      <c r="M39" s="1"/>
      <c r="N39" s="4"/>
      <c r="O39" s="1">
        <v>607</v>
      </c>
      <c r="P39" s="4" t="s">
        <v>45</v>
      </c>
      <c r="Q39" s="4" t="s">
        <v>23</v>
      </c>
      <c r="R39" s="3" t="s">
        <v>29</v>
      </c>
      <c r="S39" s="8" t="s">
        <v>145</v>
      </c>
      <c r="T39" s="3" t="s">
        <v>185</v>
      </c>
      <c r="U39" s="11" t="s">
        <v>72</v>
      </c>
    </row>
    <row r="40" spans="1:21">
      <c r="A40" s="1">
        <v>39</v>
      </c>
      <c r="B40" s="4" t="s">
        <v>89</v>
      </c>
      <c r="C40" s="4" t="s">
        <v>90</v>
      </c>
      <c r="D40" s="1">
        <v>2023</v>
      </c>
      <c r="E40" s="4" t="s">
        <v>338</v>
      </c>
      <c r="F40" s="1" t="s">
        <v>339</v>
      </c>
      <c r="G40" s="1" t="s">
        <v>340</v>
      </c>
      <c r="H40" s="1">
        <v>526</v>
      </c>
      <c r="I40" s="10">
        <v>4.0599999999999996</v>
      </c>
      <c r="J40" s="1">
        <v>38</v>
      </c>
      <c r="K40" s="3">
        <v>7.0000000000000007E-2</v>
      </c>
      <c r="L40" s="1"/>
      <c r="M40" s="1"/>
      <c r="N40" s="4"/>
      <c r="O40" s="1">
        <v>688</v>
      </c>
      <c r="P40" s="4" t="s">
        <v>341</v>
      </c>
      <c r="Q40" s="4" t="s">
        <v>23</v>
      </c>
      <c r="R40" s="3" t="s">
        <v>29</v>
      </c>
      <c r="S40" s="8" t="s">
        <v>145</v>
      </c>
      <c r="T40" s="3" t="s">
        <v>185</v>
      </c>
      <c r="U40" s="11" t="s">
        <v>72</v>
      </c>
    </row>
    <row r="41" spans="1:21">
      <c r="A41" s="1">
        <v>40</v>
      </c>
      <c r="B41" s="4" t="s">
        <v>108</v>
      </c>
      <c r="C41" s="4" t="s">
        <v>495</v>
      </c>
      <c r="D41" s="1">
        <v>2022</v>
      </c>
      <c r="E41" s="4" t="s">
        <v>496</v>
      </c>
      <c r="F41" s="1" t="s">
        <v>497</v>
      </c>
      <c r="G41" s="1" t="s">
        <v>498</v>
      </c>
      <c r="H41" s="4">
        <v>46</v>
      </c>
      <c r="I41" s="10">
        <v>3.59</v>
      </c>
      <c r="J41" s="1">
        <v>7</v>
      </c>
      <c r="K41" s="3">
        <v>0.17</v>
      </c>
      <c r="L41" s="1">
        <v>3.65</v>
      </c>
      <c r="M41" s="1">
        <v>8</v>
      </c>
      <c r="N41" s="3">
        <v>0.16</v>
      </c>
      <c r="O41" s="1">
        <v>576</v>
      </c>
      <c r="P41" s="4" t="s">
        <v>54</v>
      </c>
      <c r="Q41" s="4" t="s">
        <v>23</v>
      </c>
      <c r="R41" s="3" t="s">
        <v>29</v>
      </c>
      <c r="S41" s="8" t="s">
        <v>145</v>
      </c>
      <c r="T41" s="3"/>
      <c r="U41" s="11" t="s">
        <v>555</v>
      </c>
    </row>
    <row r="42" spans="1:21">
      <c r="A42" s="1">
        <v>41</v>
      </c>
      <c r="B42" s="4" t="s">
        <v>108</v>
      </c>
      <c r="C42" s="4" t="s">
        <v>495</v>
      </c>
      <c r="D42" s="1">
        <v>2022</v>
      </c>
      <c r="E42" s="4" t="s">
        <v>506</v>
      </c>
      <c r="F42" s="1" t="s">
        <v>507</v>
      </c>
      <c r="G42" s="1" t="s">
        <v>505</v>
      </c>
      <c r="H42" s="4">
        <v>46</v>
      </c>
      <c r="I42" s="10">
        <v>3.39</v>
      </c>
      <c r="J42" s="1">
        <v>13</v>
      </c>
      <c r="K42" s="3">
        <v>0.26</v>
      </c>
      <c r="L42" s="1">
        <v>3.54</v>
      </c>
      <c r="M42" s="1">
        <v>13</v>
      </c>
      <c r="N42" s="3">
        <v>0.28000000000000003</v>
      </c>
      <c r="O42" s="1">
        <v>571</v>
      </c>
      <c r="P42" s="4" t="s">
        <v>54</v>
      </c>
      <c r="Q42" s="4" t="s">
        <v>23</v>
      </c>
      <c r="R42" s="3" t="s">
        <v>29</v>
      </c>
      <c r="S42" s="8" t="s">
        <v>145</v>
      </c>
      <c r="T42" s="3"/>
      <c r="U42" s="11" t="s">
        <v>555</v>
      </c>
    </row>
    <row r="43" spans="1:21">
      <c r="A43" s="1">
        <v>42</v>
      </c>
      <c r="B43" s="4" t="s">
        <v>470</v>
      </c>
      <c r="C43" s="4" t="s">
        <v>486</v>
      </c>
      <c r="D43" s="1">
        <v>2023</v>
      </c>
      <c r="E43" s="4" t="s">
        <v>492</v>
      </c>
      <c r="F43" s="1" t="s">
        <v>493</v>
      </c>
      <c r="G43" s="1" t="s">
        <v>487</v>
      </c>
      <c r="H43" s="4">
        <v>55</v>
      </c>
      <c r="I43" s="10">
        <v>3.1</v>
      </c>
      <c r="J43" s="1">
        <v>20</v>
      </c>
      <c r="K43" s="3">
        <v>0.36359999999999998</v>
      </c>
      <c r="L43" s="1"/>
      <c r="M43" s="1"/>
      <c r="N43" s="4"/>
      <c r="O43" s="1">
        <v>564</v>
      </c>
      <c r="P43" s="4" t="s">
        <v>488</v>
      </c>
      <c r="Q43" s="4" t="s">
        <v>435</v>
      </c>
      <c r="R43" s="3" t="s">
        <v>436</v>
      </c>
      <c r="S43" s="8" t="s">
        <v>145</v>
      </c>
      <c r="T43" s="3" t="s">
        <v>474</v>
      </c>
      <c r="U43" s="11" t="s">
        <v>72</v>
      </c>
    </row>
    <row r="44" spans="1:21">
      <c r="A44" s="1">
        <v>43</v>
      </c>
      <c r="B44" s="4" t="s">
        <v>470</v>
      </c>
      <c r="C44" s="4" t="s">
        <v>471</v>
      </c>
      <c r="D44" s="1">
        <v>2023</v>
      </c>
      <c r="E44" s="5" t="s">
        <v>547</v>
      </c>
      <c r="F44" s="1" t="s">
        <v>472</v>
      </c>
      <c r="G44" s="1" t="s">
        <v>473</v>
      </c>
      <c r="H44" s="4">
        <v>55</v>
      </c>
      <c r="I44" s="10">
        <v>4.3099999999999996</v>
      </c>
      <c r="J44" s="1">
        <v>1</v>
      </c>
      <c r="K44" s="3">
        <v>1.8100000000000002E-2</v>
      </c>
      <c r="L44" s="1"/>
      <c r="M44" s="1"/>
      <c r="N44" s="4"/>
      <c r="O44" s="1">
        <v>602</v>
      </c>
      <c r="P44" s="4" t="s">
        <v>434</v>
      </c>
      <c r="Q44" s="4" t="s">
        <v>435</v>
      </c>
      <c r="R44" s="3" t="s">
        <v>436</v>
      </c>
      <c r="S44" s="8" t="s">
        <v>145</v>
      </c>
      <c r="T44" s="3" t="s">
        <v>474</v>
      </c>
      <c r="U44" s="11" t="s">
        <v>72</v>
      </c>
    </row>
    <row r="45" spans="1:21">
      <c r="A45" s="1">
        <v>44</v>
      </c>
      <c r="B45" s="4" t="s">
        <v>470</v>
      </c>
      <c r="C45" s="4" t="s">
        <v>471</v>
      </c>
      <c r="D45" s="1">
        <v>2023</v>
      </c>
      <c r="E45" s="4" t="s">
        <v>484</v>
      </c>
      <c r="F45" s="1" t="s">
        <v>485</v>
      </c>
      <c r="G45" s="1" t="s">
        <v>477</v>
      </c>
      <c r="H45" s="4">
        <v>55</v>
      </c>
      <c r="I45" s="10">
        <v>3.22</v>
      </c>
      <c r="J45" s="1">
        <v>23</v>
      </c>
      <c r="K45" s="3">
        <v>0.41820000000000002</v>
      </c>
      <c r="L45" s="1"/>
      <c r="M45" s="1"/>
      <c r="N45" s="4"/>
      <c r="O45" s="1">
        <v>604</v>
      </c>
      <c r="P45" s="4" t="s">
        <v>434</v>
      </c>
      <c r="Q45" s="4" t="s">
        <v>435</v>
      </c>
      <c r="R45" s="3" t="s">
        <v>436</v>
      </c>
      <c r="S45" s="8" t="s">
        <v>145</v>
      </c>
      <c r="T45" s="3" t="s">
        <v>474</v>
      </c>
      <c r="U45" s="11" t="s">
        <v>72</v>
      </c>
    </row>
    <row r="46" spans="1:21">
      <c r="A46" s="1">
        <v>45</v>
      </c>
      <c r="B46" s="4" t="s">
        <v>108</v>
      </c>
      <c r="C46" s="4" t="s">
        <v>131</v>
      </c>
      <c r="D46" s="1">
        <v>2023</v>
      </c>
      <c r="E46" s="4" t="s">
        <v>463</v>
      </c>
      <c r="F46" s="1" t="s">
        <v>464</v>
      </c>
      <c r="G46" s="1" t="s">
        <v>456</v>
      </c>
      <c r="H46" s="1">
        <v>169</v>
      </c>
      <c r="I46" s="10">
        <v>3.96</v>
      </c>
      <c r="J46" s="1">
        <v>10</v>
      </c>
      <c r="K46" s="3">
        <v>5.9200000000000003E-2</v>
      </c>
      <c r="L46" s="1"/>
      <c r="M46" s="1"/>
      <c r="N46" s="4"/>
      <c r="O46" s="1">
        <v>615</v>
      </c>
      <c r="P46" s="4" t="s">
        <v>54</v>
      </c>
      <c r="Q46" s="4" t="s">
        <v>23</v>
      </c>
      <c r="R46" s="3" t="s">
        <v>29</v>
      </c>
      <c r="S46" s="8" t="s">
        <v>145</v>
      </c>
      <c r="T46" s="3" t="s">
        <v>72</v>
      </c>
      <c r="U46" s="11" t="s">
        <v>72</v>
      </c>
    </row>
    <row r="47" spans="1:21">
      <c r="A47" s="1">
        <v>46</v>
      </c>
      <c r="B47" s="4" t="s">
        <v>108</v>
      </c>
      <c r="C47" s="4" t="s">
        <v>131</v>
      </c>
      <c r="D47" s="1">
        <v>2023</v>
      </c>
      <c r="E47" s="4" t="s">
        <v>467</v>
      </c>
      <c r="F47" s="1" t="s">
        <v>468</v>
      </c>
      <c r="G47" s="1" t="s">
        <v>462</v>
      </c>
      <c r="H47" s="4">
        <v>96</v>
      </c>
      <c r="I47" s="10">
        <v>3.86</v>
      </c>
      <c r="J47" s="1">
        <v>8</v>
      </c>
      <c r="K47" s="3">
        <v>8.3299999999999999E-2</v>
      </c>
      <c r="L47" s="1"/>
      <c r="M47" s="1"/>
      <c r="N47" s="4"/>
      <c r="O47" s="1">
        <v>672</v>
      </c>
      <c r="P47" s="4" t="s">
        <v>469</v>
      </c>
      <c r="Q47" s="4" t="s">
        <v>23</v>
      </c>
      <c r="R47" s="3" t="s">
        <v>29</v>
      </c>
      <c r="S47" s="8" t="s">
        <v>145</v>
      </c>
      <c r="T47" s="3" t="s">
        <v>72</v>
      </c>
      <c r="U47" s="11" t="s">
        <v>72</v>
      </c>
    </row>
    <row r="48" spans="1:21">
      <c r="A48" s="1">
        <v>47</v>
      </c>
      <c r="B48" s="4" t="s">
        <v>108</v>
      </c>
      <c r="C48" s="4" t="s">
        <v>131</v>
      </c>
      <c r="D48" s="1">
        <v>2023</v>
      </c>
      <c r="E48" s="4" t="s">
        <v>465</v>
      </c>
      <c r="F48" s="1" t="s">
        <v>466</v>
      </c>
      <c r="G48" s="1" t="s">
        <v>456</v>
      </c>
      <c r="H48" s="4">
        <v>169</v>
      </c>
      <c r="I48" s="10">
        <v>3.38</v>
      </c>
      <c r="J48" s="1">
        <v>45</v>
      </c>
      <c r="K48" s="3">
        <v>0.26629999999999998</v>
      </c>
      <c r="L48" s="1"/>
      <c r="M48" s="1"/>
      <c r="N48" s="4"/>
      <c r="O48" s="1">
        <v>615</v>
      </c>
      <c r="P48" s="4" t="s">
        <v>54</v>
      </c>
      <c r="Q48" s="4" t="s">
        <v>23</v>
      </c>
      <c r="R48" s="3" t="s">
        <v>29</v>
      </c>
      <c r="S48" s="8" t="s">
        <v>145</v>
      </c>
      <c r="T48" s="3" t="s">
        <v>72</v>
      </c>
      <c r="U48" s="11" t="s">
        <v>72</v>
      </c>
    </row>
    <row r="49" spans="1:21">
      <c r="A49" s="1">
        <v>48</v>
      </c>
      <c r="B49" s="4" t="s">
        <v>108</v>
      </c>
      <c r="C49" s="4" t="s">
        <v>131</v>
      </c>
      <c r="D49" s="1">
        <v>2023</v>
      </c>
      <c r="E49" s="4" t="s">
        <v>451</v>
      </c>
      <c r="F49" s="1" t="s">
        <v>452</v>
      </c>
      <c r="G49" s="1" t="s">
        <v>453</v>
      </c>
      <c r="H49" s="4">
        <v>169</v>
      </c>
      <c r="I49" s="10">
        <v>3.31</v>
      </c>
      <c r="J49" s="1">
        <v>47</v>
      </c>
      <c r="K49" s="3">
        <v>0.27810000000000001</v>
      </c>
      <c r="L49" s="1"/>
      <c r="M49" s="1"/>
      <c r="N49" s="4"/>
      <c r="O49" s="1">
        <v>603</v>
      </c>
      <c r="P49" s="4" t="s">
        <v>98</v>
      </c>
      <c r="Q49" s="4" t="s">
        <v>23</v>
      </c>
      <c r="R49" s="3" t="s">
        <v>29</v>
      </c>
      <c r="S49" s="8" t="s">
        <v>145</v>
      </c>
      <c r="T49" s="3" t="s">
        <v>72</v>
      </c>
      <c r="U49" s="11" t="s">
        <v>72</v>
      </c>
    </row>
    <row r="50" spans="1:21">
      <c r="A50" s="1">
        <v>49</v>
      </c>
      <c r="B50" s="4" t="s">
        <v>108</v>
      </c>
      <c r="C50" s="4" t="s">
        <v>109</v>
      </c>
      <c r="D50" s="1">
        <v>2023</v>
      </c>
      <c r="E50" s="4" t="s">
        <v>448</v>
      </c>
      <c r="F50" s="1" t="s">
        <v>449</v>
      </c>
      <c r="G50" s="1" t="s">
        <v>450</v>
      </c>
      <c r="H50" s="1">
        <v>96</v>
      </c>
      <c r="I50" s="10">
        <v>3.75</v>
      </c>
      <c r="J50" s="1">
        <v>12</v>
      </c>
      <c r="K50" s="3">
        <v>0.125</v>
      </c>
      <c r="L50" s="1"/>
      <c r="M50" s="1"/>
      <c r="N50" s="4"/>
      <c r="O50" s="1">
        <v>617</v>
      </c>
      <c r="P50" s="4" t="s">
        <v>54</v>
      </c>
      <c r="Q50" s="4" t="s">
        <v>23</v>
      </c>
      <c r="R50" s="3" t="s">
        <v>29</v>
      </c>
      <c r="S50" s="8" t="s">
        <v>145</v>
      </c>
      <c r="T50" s="3" t="s">
        <v>72</v>
      </c>
      <c r="U50" s="11" t="s">
        <v>72</v>
      </c>
    </row>
    <row r="51" spans="1:21">
      <c r="A51" s="1">
        <v>50</v>
      </c>
      <c r="B51" s="4" t="s">
        <v>108</v>
      </c>
      <c r="C51" s="4" t="s">
        <v>109</v>
      </c>
      <c r="D51" s="1">
        <v>2023</v>
      </c>
      <c r="E51" s="4" t="s">
        <v>460</v>
      </c>
      <c r="F51" s="1" t="s">
        <v>461</v>
      </c>
      <c r="G51" s="1" t="s">
        <v>462</v>
      </c>
      <c r="H51" s="1">
        <v>96</v>
      </c>
      <c r="I51" s="10">
        <v>3.33</v>
      </c>
      <c r="J51" s="1">
        <v>27</v>
      </c>
      <c r="K51" s="3">
        <v>0.28129999999999999</v>
      </c>
      <c r="L51" s="1"/>
      <c r="M51" s="1"/>
      <c r="N51" s="4"/>
      <c r="O51" s="1">
        <v>618</v>
      </c>
      <c r="P51" s="4" t="s">
        <v>54</v>
      </c>
      <c r="Q51" s="4" t="s">
        <v>23</v>
      </c>
      <c r="R51" s="3" t="s">
        <v>29</v>
      </c>
      <c r="S51" s="8" t="s">
        <v>145</v>
      </c>
      <c r="T51" s="3" t="s">
        <v>72</v>
      </c>
      <c r="U51" s="11" t="s">
        <v>72</v>
      </c>
    </row>
    <row r="52" spans="1:21">
      <c r="A52" s="1">
        <v>51</v>
      </c>
      <c r="B52" s="4" t="s">
        <v>17</v>
      </c>
      <c r="C52" s="4" t="s">
        <v>32</v>
      </c>
      <c r="D52" s="1">
        <v>2022</v>
      </c>
      <c r="E52" s="4" t="s">
        <v>39</v>
      </c>
      <c r="F52" s="1" t="s">
        <v>40</v>
      </c>
      <c r="G52" s="1" t="s">
        <v>41</v>
      </c>
      <c r="H52" s="4">
        <v>50</v>
      </c>
      <c r="I52" s="10">
        <v>3.78</v>
      </c>
      <c r="J52" s="1">
        <v>7</v>
      </c>
      <c r="K52" s="3">
        <v>0.11289999999999999</v>
      </c>
      <c r="L52" s="1">
        <v>3.62</v>
      </c>
      <c r="M52" s="1">
        <v>11</v>
      </c>
      <c r="N52" s="3">
        <v>0.22</v>
      </c>
      <c r="O52" s="1">
        <v>635</v>
      </c>
      <c r="P52" s="4" t="s">
        <v>42</v>
      </c>
      <c r="Q52" s="4" t="s">
        <v>23</v>
      </c>
      <c r="R52" s="3" t="s">
        <v>29</v>
      </c>
      <c r="S52" s="8" t="s">
        <v>145</v>
      </c>
      <c r="T52" s="3" t="s">
        <v>38</v>
      </c>
      <c r="U52" s="11" t="s">
        <v>555</v>
      </c>
    </row>
    <row r="53" spans="1:21">
      <c r="A53" s="1">
        <v>52</v>
      </c>
      <c r="B53" s="4" t="s">
        <v>17</v>
      </c>
      <c r="C53" s="4" t="s">
        <v>32</v>
      </c>
      <c r="D53" s="1">
        <v>2023</v>
      </c>
      <c r="E53" s="4" t="s">
        <v>101</v>
      </c>
      <c r="F53" s="1" t="s">
        <v>102</v>
      </c>
      <c r="G53" s="1" t="s">
        <v>103</v>
      </c>
      <c r="H53" s="4">
        <v>55</v>
      </c>
      <c r="I53" s="10">
        <v>4.17</v>
      </c>
      <c r="J53" s="1">
        <v>1</v>
      </c>
      <c r="K53" s="3">
        <v>1.8181818181818181E-2</v>
      </c>
      <c r="L53" s="1"/>
      <c r="M53" s="1"/>
      <c r="N53" s="4"/>
      <c r="O53" s="1">
        <v>611</v>
      </c>
      <c r="P53" s="4" t="s">
        <v>47</v>
      </c>
      <c r="Q53" s="4" t="s">
        <v>23</v>
      </c>
      <c r="R53" s="3" t="s">
        <v>29</v>
      </c>
      <c r="S53" s="8" t="s">
        <v>145</v>
      </c>
      <c r="T53" s="3" t="s">
        <v>72</v>
      </c>
      <c r="U53" s="11" t="s">
        <v>72</v>
      </c>
    </row>
    <row r="54" spans="1:21">
      <c r="A54" s="1">
        <v>53</v>
      </c>
      <c r="B54" s="4" t="s">
        <v>17</v>
      </c>
      <c r="C54" s="4" t="s">
        <v>32</v>
      </c>
      <c r="D54" s="1">
        <v>2023</v>
      </c>
      <c r="E54" s="4" t="s">
        <v>121</v>
      </c>
      <c r="F54" s="1" t="s">
        <v>122</v>
      </c>
      <c r="G54" s="1" t="s">
        <v>106</v>
      </c>
      <c r="H54" s="4">
        <v>55</v>
      </c>
      <c r="I54" s="10">
        <v>3.08</v>
      </c>
      <c r="J54" s="1">
        <v>19</v>
      </c>
      <c r="K54" s="3">
        <v>0.34545454545454546</v>
      </c>
      <c r="L54" s="1"/>
      <c r="M54" s="1"/>
      <c r="N54" s="4"/>
      <c r="O54" s="1">
        <v>605</v>
      </c>
      <c r="P54" s="4" t="s">
        <v>45</v>
      </c>
      <c r="Q54" s="4" t="s">
        <v>23</v>
      </c>
      <c r="R54" s="3" t="s">
        <v>29</v>
      </c>
      <c r="S54" s="8" t="s">
        <v>145</v>
      </c>
      <c r="T54" s="3" t="s">
        <v>72</v>
      </c>
      <c r="U54" s="11" t="s">
        <v>72</v>
      </c>
    </row>
    <row r="55" spans="1:21">
      <c r="A55" s="1">
        <v>54</v>
      </c>
      <c r="B55" s="4" t="s">
        <v>17</v>
      </c>
      <c r="C55" s="4" t="s">
        <v>18</v>
      </c>
      <c r="D55" s="1">
        <v>2022</v>
      </c>
      <c r="E55" s="4" t="s">
        <v>26</v>
      </c>
      <c r="F55" s="1" t="s">
        <v>27</v>
      </c>
      <c r="G55" s="1" t="s">
        <v>21</v>
      </c>
      <c r="H55" s="4">
        <v>64</v>
      </c>
      <c r="I55" s="10">
        <v>3.11</v>
      </c>
      <c r="J55" s="1">
        <v>20</v>
      </c>
      <c r="K55" s="3">
        <v>0.29849999999999999</v>
      </c>
      <c r="L55" s="1">
        <v>3.5</v>
      </c>
      <c r="M55" s="1">
        <v>20</v>
      </c>
      <c r="N55" s="3">
        <v>0.3125</v>
      </c>
      <c r="O55" s="1">
        <v>597</v>
      </c>
      <c r="P55" s="4" t="s">
        <v>28</v>
      </c>
      <c r="Q55" s="4" t="s">
        <v>23</v>
      </c>
      <c r="R55" s="3" t="s">
        <v>29</v>
      </c>
      <c r="S55" s="8" t="s">
        <v>145</v>
      </c>
      <c r="T55" s="3" t="s">
        <v>25</v>
      </c>
      <c r="U55" s="11" t="s">
        <v>555</v>
      </c>
    </row>
    <row r="56" spans="1:21">
      <c r="A56" s="1">
        <v>55</v>
      </c>
      <c r="B56" s="4" t="s">
        <v>17</v>
      </c>
      <c r="C56" s="4" t="s">
        <v>18</v>
      </c>
      <c r="D56" s="1">
        <v>2023</v>
      </c>
      <c r="E56" s="4" t="s">
        <v>91</v>
      </c>
      <c r="F56" s="1" t="s">
        <v>92</v>
      </c>
      <c r="G56" s="1" t="s">
        <v>74</v>
      </c>
      <c r="H56" s="4">
        <v>59</v>
      </c>
      <c r="I56" s="10">
        <v>3.58</v>
      </c>
      <c r="J56" s="1">
        <v>22</v>
      </c>
      <c r="K56" s="3">
        <v>0.3728813559322034</v>
      </c>
      <c r="L56" s="1"/>
      <c r="M56" s="1"/>
      <c r="N56" s="4"/>
      <c r="O56" s="1">
        <v>589</v>
      </c>
      <c r="P56" s="4" t="s">
        <v>93</v>
      </c>
      <c r="Q56" s="4" t="s">
        <v>23</v>
      </c>
      <c r="R56" s="15" t="s">
        <v>230</v>
      </c>
      <c r="S56" s="8" t="s">
        <v>145</v>
      </c>
      <c r="T56" s="3" t="s">
        <v>72</v>
      </c>
      <c r="U56" s="11" t="s">
        <v>72</v>
      </c>
    </row>
    <row r="57" spans="1:21">
      <c r="A57" s="1">
        <v>56</v>
      </c>
      <c r="B57" s="4" t="s">
        <v>17</v>
      </c>
      <c r="C57" s="4" t="s">
        <v>18</v>
      </c>
      <c r="D57" s="1">
        <v>2023</v>
      </c>
      <c r="E57" s="4" t="s">
        <v>94</v>
      </c>
      <c r="F57" s="1" t="s">
        <v>95</v>
      </c>
      <c r="G57" s="1" t="s">
        <v>74</v>
      </c>
      <c r="H57" s="4">
        <v>59</v>
      </c>
      <c r="I57" s="10">
        <v>3.52</v>
      </c>
      <c r="J57" s="1">
        <v>23</v>
      </c>
      <c r="K57" s="3">
        <v>0.38983050847457629</v>
      </c>
      <c r="L57" s="1"/>
      <c r="M57" s="1"/>
      <c r="N57" s="4"/>
      <c r="O57" s="1">
        <v>615</v>
      </c>
      <c r="P57" s="4" t="s">
        <v>54</v>
      </c>
      <c r="Q57" s="4" t="s">
        <v>23</v>
      </c>
      <c r="R57" s="3" t="s">
        <v>29</v>
      </c>
      <c r="S57" s="8" t="s">
        <v>145</v>
      </c>
      <c r="T57" s="3" t="s">
        <v>72</v>
      </c>
      <c r="U57" s="11" t="s">
        <v>72</v>
      </c>
    </row>
    <row r="58" spans="1:21">
      <c r="A58" s="1">
        <v>57</v>
      </c>
      <c r="B58" s="4" t="s">
        <v>17</v>
      </c>
      <c r="C58" s="4" t="s">
        <v>18</v>
      </c>
      <c r="D58" s="1">
        <v>2023</v>
      </c>
      <c r="E58" s="4" t="s">
        <v>99</v>
      </c>
      <c r="F58" s="1" t="s">
        <v>100</v>
      </c>
      <c r="G58" s="1" t="s">
        <v>74</v>
      </c>
      <c r="H58" s="4">
        <v>59</v>
      </c>
      <c r="I58" s="10">
        <v>3.32</v>
      </c>
      <c r="J58" s="1">
        <v>28</v>
      </c>
      <c r="K58" s="3">
        <v>0.47457627118644069</v>
      </c>
      <c r="L58" s="1"/>
      <c r="M58" s="1"/>
      <c r="N58" s="4"/>
      <c r="O58" s="1">
        <v>564</v>
      </c>
      <c r="P58" s="4" t="s">
        <v>75</v>
      </c>
      <c r="Q58" s="4" t="s">
        <v>23</v>
      </c>
      <c r="R58" s="3" t="s">
        <v>29</v>
      </c>
      <c r="S58" s="8" t="s">
        <v>145</v>
      </c>
      <c r="T58" s="3" t="s">
        <v>72</v>
      </c>
      <c r="U58" s="11" t="s">
        <v>72</v>
      </c>
    </row>
    <row r="59" spans="1:21">
      <c r="A59" s="1">
        <v>58</v>
      </c>
      <c r="B59" s="4" t="s">
        <v>17</v>
      </c>
      <c r="C59" s="4" t="s">
        <v>50</v>
      </c>
      <c r="D59" s="1">
        <v>2022</v>
      </c>
      <c r="E59" s="4" t="s">
        <v>56</v>
      </c>
      <c r="F59" s="1" t="s">
        <v>57</v>
      </c>
      <c r="G59" s="1" t="s">
        <v>53</v>
      </c>
      <c r="H59" s="4">
        <v>52</v>
      </c>
      <c r="I59" s="10">
        <v>3.9</v>
      </c>
      <c r="J59" s="1">
        <v>8</v>
      </c>
      <c r="K59" s="6">
        <v>0.13109999999999999</v>
      </c>
      <c r="L59" s="1">
        <v>4.1900000000000004</v>
      </c>
      <c r="M59" s="1">
        <v>2</v>
      </c>
      <c r="N59" s="3">
        <v>3.85E-2</v>
      </c>
      <c r="O59" s="1">
        <v>581</v>
      </c>
      <c r="P59" s="4" t="s">
        <v>58</v>
      </c>
      <c r="Q59" s="4" t="s">
        <v>23</v>
      </c>
      <c r="R59" s="3" t="s">
        <v>29</v>
      </c>
      <c r="S59" s="8" t="s">
        <v>145</v>
      </c>
      <c r="T59" s="3" t="s">
        <v>55</v>
      </c>
      <c r="U59" s="11" t="s">
        <v>555</v>
      </c>
    </row>
    <row r="60" spans="1:21">
      <c r="A60" s="1">
        <v>59</v>
      </c>
      <c r="B60" s="4" t="s">
        <v>17</v>
      </c>
      <c r="C60" s="4" t="s">
        <v>50</v>
      </c>
      <c r="D60" s="1">
        <v>2022</v>
      </c>
      <c r="E60" s="4" t="s">
        <v>59</v>
      </c>
      <c r="F60" s="1" t="s">
        <v>60</v>
      </c>
      <c r="G60" s="1" t="s">
        <v>53</v>
      </c>
      <c r="H60" s="4">
        <v>52</v>
      </c>
      <c r="I60" s="10">
        <v>3.71</v>
      </c>
      <c r="J60" s="1">
        <v>15</v>
      </c>
      <c r="K60" s="3">
        <v>0.24590000000000001</v>
      </c>
      <c r="L60" s="1">
        <v>3.97</v>
      </c>
      <c r="M60" s="1">
        <v>7</v>
      </c>
      <c r="N60" s="3">
        <v>0.1346</v>
      </c>
      <c r="O60" s="1">
        <v>598</v>
      </c>
      <c r="P60" s="4" t="s">
        <v>28</v>
      </c>
      <c r="Q60" s="4" t="s">
        <v>23</v>
      </c>
      <c r="R60" s="3" t="s">
        <v>29</v>
      </c>
      <c r="S60" s="8" t="s">
        <v>145</v>
      </c>
      <c r="T60" s="3" t="s">
        <v>55</v>
      </c>
      <c r="U60" s="11" t="s">
        <v>555</v>
      </c>
    </row>
    <row r="61" spans="1:21">
      <c r="A61" s="1">
        <v>60</v>
      </c>
      <c r="B61" s="4" t="s">
        <v>17</v>
      </c>
      <c r="C61" s="4" t="s">
        <v>50</v>
      </c>
      <c r="D61" s="1">
        <v>2022</v>
      </c>
      <c r="E61" s="4" t="s">
        <v>61</v>
      </c>
      <c r="F61" s="1" t="s">
        <v>62</v>
      </c>
      <c r="G61" s="1" t="s">
        <v>53</v>
      </c>
      <c r="H61" s="4">
        <v>52</v>
      </c>
      <c r="I61" s="10">
        <v>3.64</v>
      </c>
      <c r="J61" s="1">
        <v>16</v>
      </c>
      <c r="K61" s="3">
        <v>0.26229999999999998</v>
      </c>
      <c r="L61" s="1">
        <v>3.63</v>
      </c>
      <c r="M61" s="1">
        <v>13</v>
      </c>
      <c r="N61" s="3">
        <v>0.25</v>
      </c>
      <c r="O61" s="1">
        <v>598</v>
      </c>
      <c r="P61" s="4" t="s">
        <v>28</v>
      </c>
      <c r="Q61" s="4" t="s">
        <v>23</v>
      </c>
      <c r="R61" s="3" t="s">
        <v>29</v>
      </c>
      <c r="S61" s="8" t="s">
        <v>145</v>
      </c>
      <c r="T61" s="3" t="s">
        <v>55</v>
      </c>
      <c r="U61" s="11" t="s">
        <v>555</v>
      </c>
    </row>
    <row r="62" spans="1:21">
      <c r="A62" s="1">
        <v>61</v>
      </c>
      <c r="B62" s="4" t="s">
        <v>17</v>
      </c>
      <c r="C62" s="4" t="s">
        <v>50</v>
      </c>
      <c r="D62" s="1">
        <v>2022</v>
      </c>
      <c r="E62" s="4" t="s">
        <v>67</v>
      </c>
      <c r="F62" s="1" t="s">
        <v>68</v>
      </c>
      <c r="G62" s="1" t="s">
        <v>53</v>
      </c>
      <c r="H62" s="4">
        <v>52</v>
      </c>
      <c r="I62" s="10">
        <v>3.23</v>
      </c>
      <c r="J62" s="1">
        <v>30</v>
      </c>
      <c r="K62" s="3">
        <v>0.49180000000000001</v>
      </c>
      <c r="L62" s="1">
        <v>3.61</v>
      </c>
      <c r="M62" s="1">
        <v>14</v>
      </c>
      <c r="N62" s="3">
        <v>0.26919999999999999</v>
      </c>
      <c r="O62" s="1">
        <v>581</v>
      </c>
      <c r="P62" s="4" t="s">
        <v>54</v>
      </c>
      <c r="Q62" s="4" t="s">
        <v>23</v>
      </c>
      <c r="R62" s="3" t="s">
        <v>29</v>
      </c>
      <c r="S62" s="8" t="s">
        <v>145</v>
      </c>
      <c r="T62" s="3" t="s">
        <v>55</v>
      </c>
      <c r="U62" s="11" t="s">
        <v>555</v>
      </c>
    </row>
    <row r="63" spans="1:21">
      <c r="A63" s="1">
        <v>62</v>
      </c>
      <c r="B63" s="4" t="s">
        <v>17</v>
      </c>
      <c r="C63" s="4" t="s">
        <v>50</v>
      </c>
      <c r="D63" s="1">
        <v>2023</v>
      </c>
      <c r="E63" s="4" t="s">
        <v>129</v>
      </c>
      <c r="F63" s="1" t="s">
        <v>130</v>
      </c>
      <c r="G63" s="1" t="s">
        <v>127</v>
      </c>
      <c r="H63" s="4">
        <v>54</v>
      </c>
      <c r="I63" s="10">
        <v>4.03</v>
      </c>
      <c r="J63" s="1">
        <v>3</v>
      </c>
      <c r="K63" s="3">
        <v>5.5555555555555552E-2</v>
      </c>
      <c r="L63" s="1"/>
      <c r="M63" s="1"/>
      <c r="N63" s="4"/>
      <c r="O63" s="1">
        <v>611</v>
      </c>
      <c r="P63" s="4" t="s">
        <v>47</v>
      </c>
      <c r="Q63" s="4" t="s">
        <v>23</v>
      </c>
      <c r="R63" s="3" t="s">
        <v>29</v>
      </c>
      <c r="S63" s="8" t="s">
        <v>145</v>
      </c>
      <c r="T63" s="3" t="s">
        <v>72</v>
      </c>
      <c r="U63" s="11" t="s">
        <v>72</v>
      </c>
    </row>
    <row r="64" spans="1:21">
      <c r="A64" s="1">
        <v>63</v>
      </c>
      <c r="B64" s="4" t="s">
        <v>17</v>
      </c>
      <c r="C64" s="4" t="s">
        <v>50</v>
      </c>
      <c r="D64" s="1">
        <v>2023</v>
      </c>
      <c r="E64" s="4" t="s">
        <v>135</v>
      </c>
      <c r="F64" s="1" t="s">
        <v>136</v>
      </c>
      <c r="G64" s="1" t="s">
        <v>127</v>
      </c>
      <c r="H64" s="4">
        <v>54</v>
      </c>
      <c r="I64" s="10">
        <v>3.85</v>
      </c>
      <c r="J64" s="1">
        <v>10</v>
      </c>
      <c r="K64" s="3">
        <v>0.18518518518518517</v>
      </c>
      <c r="L64" s="1"/>
      <c r="M64" s="1"/>
      <c r="N64" s="4"/>
      <c r="O64" s="1">
        <v>564</v>
      </c>
      <c r="P64" s="4" t="s">
        <v>75</v>
      </c>
      <c r="Q64" s="4" t="s">
        <v>23</v>
      </c>
      <c r="R64" s="3" t="s">
        <v>29</v>
      </c>
      <c r="S64" s="8" t="s">
        <v>145</v>
      </c>
      <c r="T64" s="3" t="s">
        <v>72</v>
      </c>
      <c r="U64" s="11" t="s">
        <v>72</v>
      </c>
    </row>
    <row r="65" spans="1:21">
      <c r="A65" s="1">
        <v>64</v>
      </c>
      <c r="B65" s="4" t="s">
        <v>17</v>
      </c>
      <c r="C65" s="4" t="s">
        <v>50</v>
      </c>
      <c r="D65" s="1">
        <v>2023</v>
      </c>
      <c r="E65" s="4" t="s">
        <v>139</v>
      </c>
      <c r="F65" s="1" t="s">
        <v>140</v>
      </c>
      <c r="G65" s="1" t="s">
        <v>127</v>
      </c>
      <c r="H65" s="4">
        <v>54</v>
      </c>
      <c r="I65" s="10">
        <v>3.75</v>
      </c>
      <c r="J65" s="1">
        <v>15</v>
      </c>
      <c r="K65" s="3">
        <v>0.27777777777777779</v>
      </c>
      <c r="L65" s="1"/>
      <c r="M65" s="1"/>
      <c r="N65" s="4"/>
      <c r="O65" s="1">
        <v>608</v>
      </c>
      <c r="P65" s="4" t="s">
        <v>28</v>
      </c>
      <c r="Q65" s="4" t="s">
        <v>23</v>
      </c>
      <c r="R65" s="3" t="s">
        <v>29</v>
      </c>
      <c r="S65" s="8" t="s">
        <v>145</v>
      </c>
      <c r="T65" s="3" t="s">
        <v>72</v>
      </c>
      <c r="U65" s="11" t="s">
        <v>72</v>
      </c>
    </row>
    <row r="66" spans="1:21" ht="24">
      <c r="A66" s="1">
        <v>65</v>
      </c>
      <c r="B66" s="4" t="s">
        <v>30</v>
      </c>
      <c r="C66" s="4" t="s">
        <v>376</v>
      </c>
      <c r="D66" s="1">
        <v>2023</v>
      </c>
      <c r="E66" s="4" t="s">
        <v>378</v>
      </c>
      <c r="F66" s="1" t="s">
        <v>379</v>
      </c>
      <c r="G66" s="1" t="s">
        <v>377</v>
      </c>
      <c r="H66" s="4">
        <v>60</v>
      </c>
      <c r="I66" s="10">
        <v>3.18</v>
      </c>
      <c r="J66" s="1">
        <v>11</v>
      </c>
      <c r="K66" s="3">
        <f>J66/H66</f>
        <v>0.18333333333333332</v>
      </c>
      <c r="L66" s="1"/>
      <c r="M66" s="1"/>
      <c r="N66" s="4"/>
      <c r="O66" s="1">
        <v>595</v>
      </c>
      <c r="P66" s="4" t="s">
        <v>156</v>
      </c>
      <c r="Q66" s="4" t="s">
        <v>23</v>
      </c>
      <c r="R66" s="3" t="s">
        <v>29</v>
      </c>
      <c r="S66" s="8" t="s">
        <v>145</v>
      </c>
      <c r="T66" s="3" t="s">
        <v>72</v>
      </c>
      <c r="U66" s="11" t="s">
        <v>72</v>
      </c>
    </row>
    <row r="67" spans="1:21">
      <c r="A67" s="1">
        <v>66</v>
      </c>
      <c r="B67" s="4" t="s">
        <v>30</v>
      </c>
      <c r="C67" s="4" t="s">
        <v>48</v>
      </c>
      <c r="D67" s="1">
        <v>2023</v>
      </c>
      <c r="E67" s="4" t="s">
        <v>389</v>
      </c>
      <c r="F67" s="1" t="s">
        <v>390</v>
      </c>
      <c r="G67" s="1" t="s">
        <v>386</v>
      </c>
      <c r="H67" s="4">
        <v>90</v>
      </c>
      <c r="I67" s="10">
        <v>4.3</v>
      </c>
      <c r="J67" s="1">
        <v>1</v>
      </c>
      <c r="K67" s="3">
        <f>J67/H67</f>
        <v>1.1111111111111112E-2</v>
      </c>
      <c r="L67" s="1"/>
      <c r="M67" s="1"/>
      <c r="N67" s="4"/>
      <c r="O67" s="1">
        <v>645</v>
      </c>
      <c r="P67" s="4" t="s">
        <v>391</v>
      </c>
      <c r="Q67" s="4" t="s">
        <v>23</v>
      </c>
      <c r="R67" s="3" t="s">
        <v>29</v>
      </c>
      <c r="S67" s="8" t="s">
        <v>145</v>
      </c>
      <c r="T67" s="3" t="s">
        <v>72</v>
      </c>
      <c r="U67" s="11" t="s">
        <v>72</v>
      </c>
    </row>
    <row r="68" spans="1:21">
      <c r="A68" s="1">
        <v>67</v>
      </c>
      <c r="B68" s="4" t="s">
        <v>30</v>
      </c>
      <c r="C68" s="4" t="s">
        <v>48</v>
      </c>
      <c r="D68" s="1">
        <v>2023</v>
      </c>
      <c r="E68" s="4" t="s">
        <v>387</v>
      </c>
      <c r="F68" s="1" t="s">
        <v>388</v>
      </c>
      <c r="G68" s="1" t="s">
        <v>386</v>
      </c>
      <c r="H68" s="4">
        <v>90</v>
      </c>
      <c r="I68" s="10">
        <v>3.67</v>
      </c>
      <c r="J68" s="1">
        <v>22</v>
      </c>
      <c r="K68" s="3">
        <f>J68/H68</f>
        <v>0.24444444444444444</v>
      </c>
      <c r="L68" s="1"/>
      <c r="M68" s="1"/>
      <c r="N68" s="4"/>
      <c r="O68" s="1">
        <v>611</v>
      </c>
      <c r="P68" s="4" t="s">
        <v>150</v>
      </c>
      <c r="Q68" s="4" t="s">
        <v>23</v>
      </c>
      <c r="R68" s="3" t="s">
        <v>29</v>
      </c>
      <c r="S68" s="8" t="s">
        <v>145</v>
      </c>
      <c r="T68" s="3" t="s">
        <v>356</v>
      </c>
      <c r="U68" s="11" t="s">
        <v>72</v>
      </c>
    </row>
    <row r="69" spans="1:21">
      <c r="A69" s="1">
        <v>68</v>
      </c>
      <c r="B69" s="4" t="s">
        <v>30</v>
      </c>
      <c r="C69" s="4" t="s">
        <v>380</v>
      </c>
      <c r="D69" s="1">
        <v>2023</v>
      </c>
      <c r="E69" s="4" t="s">
        <v>381</v>
      </c>
      <c r="F69" s="1" t="s">
        <v>382</v>
      </c>
      <c r="G69" s="1" t="s">
        <v>383</v>
      </c>
      <c r="H69" s="4">
        <v>61</v>
      </c>
      <c r="I69" s="10">
        <v>3.84</v>
      </c>
      <c r="J69" s="1">
        <v>6</v>
      </c>
      <c r="K69" s="3">
        <f>J69/H69</f>
        <v>9.8360655737704916E-2</v>
      </c>
      <c r="L69" s="1"/>
      <c r="M69" s="1"/>
      <c r="N69" s="4"/>
      <c r="O69" s="1">
        <v>608</v>
      </c>
      <c r="P69" s="4" t="s">
        <v>150</v>
      </c>
      <c r="Q69" s="4" t="s">
        <v>23</v>
      </c>
      <c r="R69" s="3" t="s">
        <v>29</v>
      </c>
      <c r="S69" s="8" t="s">
        <v>145</v>
      </c>
      <c r="T69" s="3" t="s">
        <v>72</v>
      </c>
      <c r="U69" s="11" t="s">
        <v>72</v>
      </c>
    </row>
    <row r="70" spans="1:21" ht="24">
      <c r="A70" s="1">
        <v>69</v>
      </c>
      <c r="B70" s="4" t="s">
        <v>30</v>
      </c>
      <c r="C70" s="4" t="s">
        <v>31</v>
      </c>
      <c r="D70" s="1">
        <v>2022</v>
      </c>
      <c r="E70" s="4" t="s">
        <v>393</v>
      </c>
      <c r="F70" s="1" t="s">
        <v>394</v>
      </c>
      <c r="G70" s="1" t="s">
        <v>392</v>
      </c>
      <c r="H70" s="1">
        <v>30</v>
      </c>
      <c r="I70" s="10">
        <v>3.4</v>
      </c>
      <c r="J70" s="1" t="s">
        <v>395</v>
      </c>
      <c r="K70" s="3">
        <v>0.26979999999999998</v>
      </c>
      <c r="L70" s="1">
        <v>2.4700000000000002</v>
      </c>
      <c r="M70" s="1" t="s">
        <v>396</v>
      </c>
      <c r="N70" s="3">
        <v>0.93330000000000002</v>
      </c>
      <c r="O70" s="1">
        <v>600</v>
      </c>
      <c r="P70" s="4" t="s">
        <v>28</v>
      </c>
      <c r="Q70" s="4" t="s">
        <v>23</v>
      </c>
      <c r="R70" s="3" t="s">
        <v>29</v>
      </c>
      <c r="S70" s="8" t="s">
        <v>145</v>
      </c>
      <c r="T70" s="3" t="s">
        <v>550</v>
      </c>
      <c r="U70" s="11" t="s">
        <v>555</v>
      </c>
    </row>
    <row r="71" spans="1:21">
      <c r="A71" s="1">
        <v>70</v>
      </c>
      <c r="B71" s="4" t="s">
        <v>397</v>
      </c>
      <c r="C71" s="4" t="s">
        <v>399</v>
      </c>
      <c r="D71" s="1">
        <v>2023</v>
      </c>
      <c r="E71" s="4" t="s">
        <v>411</v>
      </c>
      <c r="F71" s="1" t="s">
        <v>412</v>
      </c>
      <c r="G71" s="1" t="s">
        <v>410</v>
      </c>
      <c r="H71" s="1">
        <v>178</v>
      </c>
      <c r="I71" s="10">
        <v>3.75</v>
      </c>
      <c r="J71" s="1">
        <v>11</v>
      </c>
      <c r="K71" s="3">
        <v>0.14285714285714285</v>
      </c>
      <c r="L71" s="1"/>
      <c r="M71" s="1"/>
      <c r="N71" s="4"/>
      <c r="O71" s="1">
        <v>586</v>
      </c>
      <c r="P71" s="4" t="s">
        <v>400</v>
      </c>
      <c r="Q71" s="4" t="s">
        <v>23</v>
      </c>
      <c r="R71" s="3" t="s">
        <v>37</v>
      </c>
      <c r="S71" s="8" t="s">
        <v>145</v>
      </c>
      <c r="T71" s="3"/>
      <c r="U71" s="11" t="s">
        <v>306</v>
      </c>
    </row>
    <row r="72" spans="1:21">
      <c r="A72" s="1">
        <v>71</v>
      </c>
      <c r="B72" s="4" t="s">
        <v>73</v>
      </c>
      <c r="C72" s="4" t="s">
        <v>141</v>
      </c>
      <c r="D72" s="1">
        <v>2023</v>
      </c>
      <c r="E72" s="4" t="s">
        <v>366</v>
      </c>
      <c r="F72" s="1" t="s">
        <v>367</v>
      </c>
      <c r="G72" s="1" t="s">
        <v>365</v>
      </c>
      <c r="H72" s="1">
        <v>121</v>
      </c>
      <c r="I72" s="10">
        <v>3.48</v>
      </c>
      <c r="J72" s="1">
        <v>24</v>
      </c>
      <c r="K72" s="3">
        <v>0.2</v>
      </c>
      <c r="L72" s="1"/>
      <c r="M72" s="1"/>
      <c r="N72" s="4"/>
      <c r="O72" s="1">
        <v>614</v>
      </c>
      <c r="P72" s="4" t="s">
        <v>46</v>
      </c>
      <c r="Q72" s="4" t="s">
        <v>23</v>
      </c>
      <c r="R72" s="3" t="s">
        <v>37</v>
      </c>
      <c r="S72" s="8" t="s">
        <v>145</v>
      </c>
      <c r="T72" s="3" t="s">
        <v>356</v>
      </c>
      <c r="U72" s="11" t="s">
        <v>72</v>
      </c>
    </row>
    <row r="73" spans="1:21">
      <c r="A73" s="1">
        <v>72</v>
      </c>
      <c r="B73" s="4" t="s">
        <v>73</v>
      </c>
      <c r="C73" s="4" t="s">
        <v>132</v>
      </c>
      <c r="D73" s="1">
        <v>2023</v>
      </c>
      <c r="E73" s="4" t="s">
        <v>361</v>
      </c>
      <c r="F73" s="1" t="s">
        <v>362</v>
      </c>
      <c r="G73" s="1" t="s">
        <v>360</v>
      </c>
      <c r="H73" s="4">
        <v>296</v>
      </c>
      <c r="I73" s="10">
        <v>4.2699999999999996</v>
      </c>
      <c r="J73" s="1">
        <v>4</v>
      </c>
      <c r="K73" s="3">
        <f>J73/296</f>
        <v>1.3513513513513514E-2</v>
      </c>
      <c r="L73" s="1"/>
      <c r="M73" s="1"/>
      <c r="N73" s="4"/>
      <c r="O73" s="1">
        <v>615</v>
      </c>
      <c r="P73" s="4" t="s">
        <v>54</v>
      </c>
      <c r="Q73" s="4" t="s">
        <v>23</v>
      </c>
      <c r="R73" s="3" t="s">
        <v>37</v>
      </c>
      <c r="S73" s="8" t="s">
        <v>145</v>
      </c>
      <c r="T73" s="3" t="s">
        <v>356</v>
      </c>
      <c r="U73" s="11" t="s">
        <v>72</v>
      </c>
    </row>
    <row r="74" spans="1:21">
      <c r="A74" s="1">
        <v>73</v>
      </c>
      <c r="B74" s="4" t="s">
        <v>143</v>
      </c>
      <c r="C74" s="4" t="s">
        <v>144</v>
      </c>
      <c r="D74" s="1">
        <v>2022</v>
      </c>
      <c r="E74" s="4" t="s">
        <v>165</v>
      </c>
      <c r="F74" s="1" t="s">
        <v>166</v>
      </c>
      <c r="G74" s="1" t="s">
        <v>167</v>
      </c>
      <c r="H74" s="4">
        <v>72</v>
      </c>
      <c r="I74" s="10">
        <v>3.76</v>
      </c>
      <c r="J74" s="1">
        <v>9</v>
      </c>
      <c r="K74" s="3">
        <f>J74/72</f>
        <v>0.125</v>
      </c>
      <c r="L74" s="1">
        <v>3.24</v>
      </c>
      <c r="M74" s="1">
        <v>30</v>
      </c>
      <c r="N74" s="3">
        <f>M74/H74</f>
        <v>0.41666666666666669</v>
      </c>
      <c r="O74" s="1">
        <v>550</v>
      </c>
      <c r="P74" s="4" t="s">
        <v>168</v>
      </c>
      <c r="Q74" s="4" t="s">
        <v>23</v>
      </c>
      <c r="R74" s="3" t="s">
        <v>37</v>
      </c>
      <c r="S74" s="8" t="s">
        <v>145</v>
      </c>
      <c r="T74" s="3"/>
      <c r="U74" s="11" t="s">
        <v>555</v>
      </c>
    </row>
    <row r="75" spans="1:21">
      <c r="A75" s="1">
        <v>74</v>
      </c>
      <c r="B75" s="4" t="s">
        <v>143</v>
      </c>
      <c r="C75" s="4" t="s">
        <v>148</v>
      </c>
      <c r="D75" s="1">
        <v>2023</v>
      </c>
      <c r="E75" s="4" t="s">
        <v>189</v>
      </c>
      <c r="F75" s="1" t="s">
        <v>190</v>
      </c>
      <c r="G75" s="1" t="s">
        <v>191</v>
      </c>
      <c r="H75" s="4">
        <v>95</v>
      </c>
      <c r="I75" s="10">
        <v>4.0599999999999996</v>
      </c>
      <c r="J75" s="1">
        <v>5</v>
      </c>
      <c r="K75" s="3">
        <f>J75/H75</f>
        <v>5.2631578947368418E-2</v>
      </c>
      <c r="L75" s="1"/>
      <c r="M75" s="1"/>
      <c r="N75" s="4"/>
      <c r="O75" s="1">
        <v>614</v>
      </c>
      <c r="P75" s="4" t="s">
        <v>58</v>
      </c>
      <c r="Q75" s="4" t="s">
        <v>23</v>
      </c>
      <c r="R75" s="3" t="s">
        <v>37</v>
      </c>
      <c r="S75" s="8" t="s">
        <v>145</v>
      </c>
      <c r="T75" s="3" t="s">
        <v>72</v>
      </c>
      <c r="U75" s="11" t="s">
        <v>72</v>
      </c>
    </row>
    <row r="76" spans="1:21">
      <c r="A76" s="1">
        <v>75</v>
      </c>
      <c r="B76" s="4" t="s">
        <v>151</v>
      </c>
      <c r="C76" s="4" t="s">
        <v>152</v>
      </c>
      <c r="D76" s="1">
        <v>2023</v>
      </c>
      <c r="E76" s="4" t="s">
        <v>203</v>
      </c>
      <c r="F76" s="1" t="s">
        <v>204</v>
      </c>
      <c r="G76" s="1" t="s">
        <v>153</v>
      </c>
      <c r="H76" s="4">
        <v>95</v>
      </c>
      <c r="I76" s="10">
        <v>3.74</v>
      </c>
      <c r="J76" s="1">
        <v>22</v>
      </c>
      <c r="K76" s="3">
        <f>J76/H76</f>
        <v>0.23157894736842105</v>
      </c>
      <c r="L76" s="1"/>
      <c r="M76" s="1"/>
      <c r="N76" s="4"/>
      <c r="O76" s="1">
        <v>6.9</v>
      </c>
      <c r="P76" s="4" t="s">
        <v>205</v>
      </c>
      <c r="Q76" s="4" t="s">
        <v>23</v>
      </c>
      <c r="R76" s="3" t="s">
        <v>206</v>
      </c>
      <c r="S76" s="8" t="s">
        <v>145</v>
      </c>
      <c r="T76" s="3" t="s">
        <v>185</v>
      </c>
      <c r="U76" s="11" t="s">
        <v>72</v>
      </c>
    </row>
    <row r="77" spans="1:21">
      <c r="A77" s="1">
        <v>76</v>
      </c>
      <c r="B77" s="4" t="s">
        <v>143</v>
      </c>
      <c r="C77" s="4" t="s">
        <v>152</v>
      </c>
      <c r="D77" s="1">
        <v>2023</v>
      </c>
      <c r="E77" s="4" t="s">
        <v>207</v>
      </c>
      <c r="F77" s="1" t="s">
        <v>208</v>
      </c>
      <c r="G77" s="1" t="s">
        <v>162</v>
      </c>
      <c r="H77" s="4">
        <v>95</v>
      </c>
      <c r="I77" s="10">
        <v>3.7</v>
      </c>
      <c r="J77" s="1">
        <v>24</v>
      </c>
      <c r="K77" s="3">
        <f>J77/H77</f>
        <v>0.25263157894736843</v>
      </c>
      <c r="L77" s="1"/>
      <c r="M77" s="1"/>
      <c r="N77" s="4"/>
      <c r="O77" s="1">
        <v>614</v>
      </c>
      <c r="P77" s="4" t="s">
        <v>58</v>
      </c>
      <c r="Q77" s="4" t="s">
        <v>23</v>
      </c>
      <c r="R77" s="3" t="s">
        <v>209</v>
      </c>
      <c r="S77" s="8" t="s">
        <v>145</v>
      </c>
      <c r="T77" s="3" t="s">
        <v>188</v>
      </c>
      <c r="U77" s="11" t="s">
        <v>72</v>
      </c>
    </row>
    <row r="78" spans="1:21">
      <c r="A78" s="1">
        <v>77</v>
      </c>
      <c r="B78" s="4" t="s">
        <v>143</v>
      </c>
      <c r="C78" s="4" t="s">
        <v>160</v>
      </c>
      <c r="D78" s="1">
        <v>2023</v>
      </c>
      <c r="E78" s="4" t="s">
        <v>242</v>
      </c>
      <c r="F78" s="1" t="s">
        <v>243</v>
      </c>
      <c r="G78" s="1" t="s">
        <v>163</v>
      </c>
      <c r="H78" s="1">
        <v>30</v>
      </c>
      <c r="I78" s="10">
        <v>3.81</v>
      </c>
      <c r="J78" s="1">
        <v>9</v>
      </c>
      <c r="K78" s="3">
        <f>J78/H78</f>
        <v>0.3</v>
      </c>
      <c r="L78" s="1"/>
      <c r="M78" s="1"/>
      <c r="N78" s="4"/>
      <c r="O78" s="1">
        <v>612</v>
      </c>
      <c r="P78" s="4" t="s">
        <v>244</v>
      </c>
      <c r="Q78" s="4" t="s">
        <v>23</v>
      </c>
      <c r="R78" s="3" t="s">
        <v>37</v>
      </c>
      <c r="S78" s="8" t="s">
        <v>145</v>
      </c>
      <c r="T78" s="3" t="s">
        <v>72</v>
      </c>
      <c r="U78" s="11" t="s">
        <v>72</v>
      </c>
    </row>
    <row r="79" spans="1:21">
      <c r="A79" s="1">
        <v>78</v>
      </c>
      <c r="B79" s="4" t="s">
        <v>258</v>
      </c>
      <c r="C79" s="4" t="s">
        <v>259</v>
      </c>
      <c r="D79" s="1">
        <v>2023</v>
      </c>
      <c r="E79" s="4" t="s">
        <v>329</v>
      </c>
      <c r="F79" s="1" t="s">
        <v>330</v>
      </c>
      <c r="G79" s="1" t="s">
        <v>328</v>
      </c>
      <c r="H79" s="4">
        <v>61</v>
      </c>
      <c r="I79" s="10">
        <v>3.92</v>
      </c>
      <c r="J79" s="1">
        <v>4</v>
      </c>
      <c r="K79" s="3">
        <v>6.6000000000000003E-2</v>
      </c>
      <c r="L79" s="1"/>
      <c r="M79" s="1"/>
      <c r="N79" s="4"/>
      <c r="O79" s="1">
        <v>616</v>
      </c>
      <c r="P79" s="4" t="s">
        <v>58</v>
      </c>
      <c r="Q79" s="4" t="s">
        <v>23</v>
      </c>
      <c r="R79" s="3" t="s">
        <v>37</v>
      </c>
      <c r="S79" s="8" t="s">
        <v>145</v>
      </c>
      <c r="T79" s="3"/>
      <c r="U79" s="11" t="s">
        <v>72</v>
      </c>
    </row>
    <row r="80" spans="1:21">
      <c r="A80" s="1">
        <v>79</v>
      </c>
      <c r="B80" s="4" t="s">
        <v>260</v>
      </c>
      <c r="C80" s="4" t="s">
        <v>278</v>
      </c>
      <c r="D80" s="1">
        <v>2023</v>
      </c>
      <c r="E80" s="4" t="s">
        <v>280</v>
      </c>
      <c r="F80" s="1" t="s">
        <v>281</v>
      </c>
      <c r="G80" s="1" t="s">
        <v>279</v>
      </c>
      <c r="H80" s="4">
        <v>50</v>
      </c>
      <c r="I80" s="10">
        <v>3.44</v>
      </c>
      <c r="J80" s="1" t="s">
        <v>282</v>
      </c>
      <c r="K80" s="3">
        <v>0.22</v>
      </c>
      <c r="L80" s="1"/>
      <c r="M80" s="1"/>
      <c r="N80" s="4"/>
      <c r="O80" s="1">
        <v>596</v>
      </c>
      <c r="P80" s="4" t="s">
        <v>47</v>
      </c>
      <c r="Q80" s="4" t="s">
        <v>23</v>
      </c>
      <c r="R80" s="3" t="s">
        <v>37</v>
      </c>
      <c r="S80" s="8" t="s">
        <v>145</v>
      </c>
      <c r="T80" s="3" t="s">
        <v>274</v>
      </c>
      <c r="U80" s="11" t="s">
        <v>274</v>
      </c>
    </row>
    <row r="81" spans="1:21">
      <c r="A81" s="1">
        <v>80</v>
      </c>
      <c r="B81" s="4" t="s">
        <v>260</v>
      </c>
      <c r="C81" s="4" t="s">
        <v>284</v>
      </c>
      <c r="D81" s="1">
        <v>2023</v>
      </c>
      <c r="E81" s="4" t="s">
        <v>289</v>
      </c>
      <c r="F81" s="1" t="s">
        <v>290</v>
      </c>
      <c r="G81" s="1" t="s">
        <v>285</v>
      </c>
      <c r="H81" s="4">
        <v>28</v>
      </c>
      <c r="I81" s="10">
        <v>3.67</v>
      </c>
      <c r="J81" s="1" t="s">
        <v>291</v>
      </c>
      <c r="K81" s="3">
        <v>0.25</v>
      </c>
      <c r="L81" s="1"/>
      <c r="M81" s="1"/>
      <c r="N81" s="4"/>
      <c r="O81" s="1">
        <v>615</v>
      </c>
      <c r="P81" s="4" t="s">
        <v>46</v>
      </c>
      <c r="Q81" s="4" t="s">
        <v>23</v>
      </c>
      <c r="R81" s="3" t="s">
        <v>37</v>
      </c>
      <c r="S81" s="8" t="s">
        <v>145</v>
      </c>
      <c r="T81" s="3" t="s">
        <v>72</v>
      </c>
      <c r="U81" s="11" t="s">
        <v>72</v>
      </c>
    </row>
    <row r="82" spans="1:21">
      <c r="A82" s="1">
        <v>81</v>
      </c>
      <c r="B82" s="4" t="s">
        <v>260</v>
      </c>
      <c r="C82" s="4" t="s">
        <v>269</v>
      </c>
      <c r="D82" s="1">
        <v>2023</v>
      </c>
      <c r="E82" s="4" t="s">
        <v>270</v>
      </c>
      <c r="F82" s="1" t="s">
        <v>271</v>
      </c>
      <c r="G82" s="1" t="s">
        <v>272</v>
      </c>
      <c r="H82" s="4">
        <v>87</v>
      </c>
      <c r="I82" s="10">
        <v>4.1500000000000004</v>
      </c>
      <c r="J82" s="1" t="s">
        <v>273</v>
      </c>
      <c r="K82" s="3">
        <v>3.4482758620689655E-2</v>
      </c>
      <c r="L82" s="1"/>
      <c r="M82" s="1"/>
      <c r="N82" s="4"/>
      <c r="O82" s="1">
        <v>589</v>
      </c>
      <c r="P82" s="4" t="s">
        <v>98</v>
      </c>
      <c r="Q82" s="4" t="s">
        <v>23</v>
      </c>
      <c r="R82" s="3" t="s">
        <v>37</v>
      </c>
      <c r="S82" s="8" t="s">
        <v>145</v>
      </c>
      <c r="T82" s="3" t="s">
        <v>274</v>
      </c>
      <c r="U82" s="11" t="s">
        <v>274</v>
      </c>
    </row>
    <row r="83" spans="1:21">
      <c r="A83" s="1">
        <v>82</v>
      </c>
      <c r="B83" s="4" t="s">
        <v>261</v>
      </c>
      <c r="C83" s="4" t="s">
        <v>262</v>
      </c>
      <c r="D83" s="1">
        <v>2023</v>
      </c>
      <c r="E83" s="4" t="s">
        <v>519</v>
      </c>
      <c r="F83" s="1" t="s">
        <v>520</v>
      </c>
      <c r="G83" s="1" t="s">
        <v>513</v>
      </c>
      <c r="H83" s="4">
        <v>63</v>
      </c>
      <c r="I83" s="10">
        <v>3.64</v>
      </c>
      <c r="J83" s="1">
        <v>3</v>
      </c>
      <c r="K83" s="3">
        <f>J83/H83</f>
        <v>4.7619047619047616E-2</v>
      </c>
      <c r="L83" s="1"/>
      <c r="M83" s="1"/>
      <c r="N83" s="4"/>
      <c r="O83" s="1">
        <v>618</v>
      </c>
      <c r="P83" s="4" t="s">
        <v>46</v>
      </c>
      <c r="Q83" s="4" t="s">
        <v>23</v>
      </c>
      <c r="R83" s="3" t="s">
        <v>37</v>
      </c>
      <c r="S83" s="8" t="s">
        <v>145</v>
      </c>
      <c r="T83" s="3" t="s">
        <v>72</v>
      </c>
      <c r="U83" s="11" t="s">
        <v>72</v>
      </c>
    </row>
    <row r="84" spans="1:21">
      <c r="A84" s="1">
        <v>83</v>
      </c>
      <c r="B84" s="4" t="s">
        <v>261</v>
      </c>
      <c r="C84" s="4" t="s">
        <v>531</v>
      </c>
      <c r="D84" s="1">
        <v>2023</v>
      </c>
      <c r="E84" s="4" t="s">
        <v>535</v>
      </c>
      <c r="F84" s="1" t="s">
        <v>536</v>
      </c>
      <c r="G84" s="1" t="s">
        <v>534</v>
      </c>
      <c r="H84" s="4">
        <v>68</v>
      </c>
      <c r="I84" s="10">
        <v>3.66</v>
      </c>
      <c r="J84" s="1">
        <v>10</v>
      </c>
      <c r="K84" s="3">
        <f>J84/H84</f>
        <v>0.14705882352941177</v>
      </c>
      <c r="L84" s="1"/>
      <c r="M84" s="1"/>
      <c r="N84" s="4"/>
      <c r="O84" s="1">
        <v>591</v>
      </c>
      <c r="P84" s="4" t="s">
        <v>93</v>
      </c>
      <c r="Q84" s="4" t="s">
        <v>23</v>
      </c>
      <c r="R84" s="3" t="s">
        <v>37</v>
      </c>
      <c r="S84" s="8" t="s">
        <v>145</v>
      </c>
      <c r="T84" s="3" t="s">
        <v>72</v>
      </c>
      <c r="U84" s="11" t="s">
        <v>72</v>
      </c>
    </row>
    <row r="85" spans="1:21">
      <c r="A85" s="1">
        <v>84</v>
      </c>
      <c r="B85" s="4" t="s">
        <v>299</v>
      </c>
      <c r="C85" s="4" t="s">
        <v>300</v>
      </c>
      <c r="D85" s="1">
        <v>2023</v>
      </c>
      <c r="E85" s="4" t="s">
        <v>304</v>
      </c>
      <c r="F85" s="1" t="s">
        <v>305</v>
      </c>
      <c r="G85" s="1" t="s">
        <v>303</v>
      </c>
      <c r="H85" s="4">
        <v>70</v>
      </c>
      <c r="I85" s="10">
        <v>3.72</v>
      </c>
      <c r="J85" s="1">
        <v>16</v>
      </c>
      <c r="K85" s="3">
        <v>0.24</v>
      </c>
      <c r="L85" s="1"/>
      <c r="M85" s="1"/>
      <c r="N85" s="4"/>
      <c r="O85" s="1">
        <v>574</v>
      </c>
      <c r="P85" s="4" t="s">
        <v>54</v>
      </c>
      <c r="Q85" s="4" t="s">
        <v>23</v>
      </c>
      <c r="R85" s="3" t="s">
        <v>37</v>
      </c>
      <c r="S85" s="8" t="s">
        <v>145</v>
      </c>
      <c r="T85" s="3" t="s">
        <v>306</v>
      </c>
      <c r="U85" s="11" t="s">
        <v>306</v>
      </c>
    </row>
    <row r="86" spans="1:21">
      <c r="A86" s="1">
        <v>85</v>
      </c>
      <c r="B86" s="4" t="s">
        <v>89</v>
      </c>
      <c r="C86" s="4" t="s">
        <v>337</v>
      </c>
      <c r="D86" s="1">
        <v>2023</v>
      </c>
      <c r="E86" s="4" t="s">
        <v>347</v>
      </c>
      <c r="F86" s="1" t="s">
        <v>348</v>
      </c>
      <c r="G86" s="1" t="s">
        <v>342</v>
      </c>
      <c r="H86" s="1">
        <v>53</v>
      </c>
      <c r="I86" s="10">
        <v>3.44</v>
      </c>
      <c r="J86" s="1">
        <v>10</v>
      </c>
      <c r="K86" s="3">
        <v>0.1812</v>
      </c>
      <c r="L86" s="1"/>
      <c r="M86" s="1"/>
      <c r="N86" s="4"/>
      <c r="O86" s="1">
        <v>615</v>
      </c>
      <c r="P86" s="4" t="s">
        <v>47</v>
      </c>
      <c r="Q86" s="4" t="s">
        <v>23</v>
      </c>
      <c r="R86" s="3" t="s">
        <v>37</v>
      </c>
      <c r="S86" s="8" t="s">
        <v>145</v>
      </c>
      <c r="T86" s="3" t="s">
        <v>185</v>
      </c>
      <c r="U86" s="11" t="s">
        <v>72</v>
      </c>
    </row>
    <row r="87" spans="1:21">
      <c r="A87" s="1">
        <v>86</v>
      </c>
      <c r="B87" s="4" t="s">
        <v>89</v>
      </c>
      <c r="C87" s="4" t="s">
        <v>337</v>
      </c>
      <c r="D87" s="1">
        <v>2023</v>
      </c>
      <c r="E87" s="4" t="s">
        <v>343</v>
      </c>
      <c r="F87" s="1" t="s">
        <v>344</v>
      </c>
      <c r="G87" s="1" t="s">
        <v>342</v>
      </c>
      <c r="H87" s="1">
        <v>53</v>
      </c>
      <c r="I87" s="10">
        <v>3.39</v>
      </c>
      <c r="J87" s="1">
        <v>13</v>
      </c>
      <c r="K87" s="3">
        <v>0.23</v>
      </c>
      <c r="L87" s="1"/>
      <c r="M87" s="1"/>
      <c r="N87" s="4"/>
      <c r="O87" s="1">
        <v>615</v>
      </c>
      <c r="P87" s="4" t="s">
        <v>54</v>
      </c>
      <c r="Q87" s="4" t="s">
        <v>23</v>
      </c>
      <c r="R87" s="3" t="s">
        <v>37</v>
      </c>
      <c r="S87" s="8" t="s">
        <v>145</v>
      </c>
      <c r="T87" s="3" t="s">
        <v>185</v>
      </c>
      <c r="U87" s="11" t="s">
        <v>72</v>
      </c>
    </row>
    <row r="88" spans="1:21">
      <c r="A88" s="1">
        <v>87</v>
      </c>
      <c r="B88" s="4" t="s">
        <v>301</v>
      </c>
      <c r="C88" s="4" t="s">
        <v>302</v>
      </c>
      <c r="D88" s="1">
        <v>2023</v>
      </c>
      <c r="E88" s="4" t="s">
        <v>311</v>
      </c>
      <c r="F88" s="1" t="s">
        <v>312</v>
      </c>
      <c r="G88" s="1" t="s">
        <v>313</v>
      </c>
      <c r="H88" s="1">
        <v>110</v>
      </c>
      <c r="I88" s="10">
        <v>3.98</v>
      </c>
      <c r="J88" s="1">
        <v>7</v>
      </c>
      <c r="K88" s="3">
        <v>4.5499999999999999E-2</v>
      </c>
      <c r="L88" s="1"/>
      <c r="M88" s="1"/>
      <c r="N88" s="4"/>
      <c r="O88" s="1">
        <v>579</v>
      </c>
      <c r="P88" s="4" t="s">
        <v>54</v>
      </c>
      <c r="Q88" s="4" t="s">
        <v>23</v>
      </c>
      <c r="R88" s="3" t="s">
        <v>37</v>
      </c>
      <c r="S88" s="8" t="s">
        <v>145</v>
      </c>
      <c r="T88" s="3" t="s">
        <v>314</v>
      </c>
      <c r="U88" s="11" t="s">
        <v>314</v>
      </c>
    </row>
    <row r="89" spans="1:21">
      <c r="A89" s="1">
        <v>88</v>
      </c>
      <c r="B89" s="4" t="s">
        <v>108</v>
      </c>
      <c r="C89" s="4" t="s">
        <v>494</v>
      </c>
      <c r="D89" s="1">
        <v>2022</v>
      </c>
      <c r="E89" s="4" t="s">
        <v>502</v>
      </c>
      <c r="F89" s="1" t="s">
        <v>503</v>
      </c>
      <c r="G89" s="1" t="s">
        <v>504</v>
      </c>
      <c r="H89" s="4">
        <v>51</v>
      </c>
      <c r="I89" s="10">
        <v>3.37</v>
      </c>
      <c r="J89" s="1">
        <v>15</v>
      </c>
      <c r="K89" s="3">
        <v>0.28999999999999998</v>
      </c>
      <c r="L89" s="1">
        <v>3.59</v>
      </c>
      <c r="M89" s="1">
        <v>14</v>
      </c>
      <c r="N89" s="3">
        <v>0.27</v>
      </c>
      <c r="O89" s="1">
        <v>545</v>
      </c>
      <c r="P89" s="4" t="s">
        <v>88</v>
      </c>
      <c r="Q89" s="4" t="s">
        <v>23</v>
      </c>
      <c r="R89" s="3" t="s">
        <v>37</v>
      </c>
      <c r="S89" s="8" t="s">
        <v>145</v>
      </c>
      <c r="T89" s="3"/>
      <c r="U89" s="11" t="s">
        <v>555</v>
      </c>
    </row>
    <row r="90" spans="1:21">
      <c r="A90" s="1">
        <v>89</v>
      </c>
      <c r="B90" s="4" t="s">
        <v>470</v>
      </c>
      <c r="C90" s="4" t="s">
        <v>471</v>
      </c>
      <c r="D90" s="1">
        <v>2023</v>
      </c>
      <c r="E90" s="4" t="s">
        <v>481</v>
      </c>
      <c r="F90" s="1" t="s">
        <v>482</v>
      </c>
      <c r="G90" s="1" t="s">
        <v>477</v>
      </c>
      <c r="H90" s="4">
        <v>55</v>
      </c>
      <c r="I90" s="10">
        <v>3.48</v>
      </c>
      <c r="J90" s="1">
        <v>14</v>
      </c>
      <c r="K90" s="3">
        <v>0.2545</v>
      </c>
      <c r="L90" s="1"/>
      <c r="M90" s="1"/>
      <c r="N90" s="4"/>
      <c r="O90" s="1">
        <v>602</v>
      </c>
      <c r="P90" s="4" t="s">
        <v>434</v>
      </c>
      <c r="Q90" s="4" t="s">
        <v>435</v>
      </c>
      <c r="R90" s="3" t="s">
        <v>483</v>
      </c>
      <c r="S90" s="8" t="s">
        <v>145</v>
      </c>
      <c r="T90" s="3" t="s">
        <v>474</v>
      </c>
      <c r="U90" s="11" t="s">
        <v>72</v>
      </c>
    </row>
    <row r="91" spans="1:21">
      <c r="A91" s="1">
        <v>90</v>
      </c>
      <c r="B91" s="4" t="s">
        <v>108</v>
      </c>
      <c r="C91" s="4" t="s">
        <v>131</v>
      </c>
      <c r="D91" s="1">
        <v>2023</v>
      </c>
      <c r="E91" s="4" t="s">
        <v>548</v>
      </c>
      <c r="F91" s="1" t="s">
        <v>459</v>
      </c>
      <c r="G91" s="1" t="s">
        <v>453</v>
      </c>
      <c r="H91" s="1">
        <v>169</v>
      </c>
      <c r="I91" s="10">
        <v>3.8</v>
      </c>
      <c r="J91" s="1">
        <v>16</v>
      </c>
      <c r="K91" s="3">
        <v>9.4700000000000006E-2</v>
      </c>
      <c r="L91" s="1"/>
      <c r="M91" s="1"/>
      <c r="N91" s="4"/>
      <c r="O91" s="1">
        <v>614</v>
      </c>
      <c r="P91" s="4" t="s">
        <v>54</v>
      </c>
      <c r="Q91" s="4" t="s">
        <v>23</v>
      </c>
      <c r="R91" s="3" t="s">
        <v>37</v>
      </c>
      <c r="S91" s="8" t="s">
        <v>145</v>
      </c>
      <c r="T91" s="3" t="s">
        <v>72</v>
      </c>
      <c r="U91" s="11" t="s">
        <v>72</v>
      </c>
    </row>
    <row r="92" spans="1:21">
      <c r="A92" s="1">
        <v>91</v>
      </c>
      <c r="B92" s="4" t="s">
        <v>17</v>
      </c>
      <c r="C92" s="4" t="s">
        <v>32</v>
      </c>
      <c r="D92" s="1">
        <v>2022</v>
      </c>
      <c r="E92" s="4" t="s">
        <v>33</v>
      </c>
      <c r="F92" s="1" t="s">
        <v>546</v>
      </c>
      <c r="G92" s="1" t="s">
        <v>34</v>
      </c>
      <c r="H92" s="4">
        <v>50</v>
      </c>
      <c r="I92" s="10">
        <v>3.76</v>
      </c>
      <c r="J92" s="1">
        <v>8</v>
      </c>
      <c r="K92" s="3">
        <v>0.129</v>
      </c>
      <c r="L92" s="1">
        <v>3.71</v>
      </c>
      <c r="M92" s="1">
        <v>9</v>
      </c>
      <c r="N92" s="3">
        <v>0.18</v>
      </c>
      <c r="O92" s="1">
        <v>562</v>
      </c>
      <c r="P92" s="4" t="s">
        <v>35</v>
      </c>
      <c r="Q92" s="4" t="s">
        <v>36</v>
      </c>
      <c r="R92" s="3" t="s">
        <v>37</v>
      </c>
      <c r="S92" s="8" t="s">
        <v>145</v>
      </c>
      <c r="T92" s="3" t="s">
        <v>38</v>
      </c>
      <c r="U92" s="11" t="s">
        <v>555</v>
      </c>
    </row>
    <row r="93" spans="1:21">
      <c r="A93" s="1">
        <v>92</v>
      </c>
      <c r="B93" s="4" t="s">
        <v>17</v>
      </c>
      <c r="C93" s="4" t="s">
        <v>32</v>
      </c>
      <c r="D93" s="1">
        <v>2023</v>
      </c>
      <c r="E93" s="4" t="s">
        <v>104</v>
      </c>
      <c r="F93" s="1" t="s">
        <v>105</v>
      </c>
      <c r="G93" s="1" t="s">
        <v>103</v>
      </c>
      <c r="H93" s="4">
        <v>55</v>
      </c>
      <c r="I93" s="10">
        <v>4.08</v>
      </c>
      <c r="J93" s="1">
        <v>2</v>
      </c>
      <c r="K93" s="3">
        <v>3.6363636363636362E-2</v>
      </c>
      <c r="L93" s="1"/>
      <c r="M93" s="1"/>
      <c r="N93" s="4"/>
      <c r="O93" s="1">
        <v>615</v>
      </c>
      <c r="P93" s="4" t="s">
        <v>46</v>
      </c>
      <c r="Q93" s="4" t="s">
        <v>23</v>
      </c>
      <c r="R93" s="3" t="s">
        <v>37</v>
      </c>
      <c r="S93" s="8" t="s">
        <v>145</v>
      </c>
      <c r="T93" s="3" t="s">
        <v>72</v>
      </c>
      <c r="U93" s="11" t="s">
        <v>72</v>
      </c>
    </row>
    <row r="94" spans="1:21">
      <c r="A94" s="1">
        <v>93</v>
      </c>
      <c r="B94" s="4" t="s">
        <v>17</v>
      </c>
      <c r="C94" s="4" t="s">
        <v>32</v>
      </c>
      <c r="D94" s="1">
        <v>2023</v>
      </c>
      <c r="E94" s="4" t="s">
        <v>118</v>
      </c>
      <c r="F94" s="1" t="s">
        <v>119</v>
      </c>
      <c r="G94" s="1" t="s">
        <v>103</v>
      </c>
      <c r="H94" s="4">
        <v>55</v>
      </c>
      <c r="I94" s="10">
        <v>3.51</v>
      </c>
      <c r="J94" s="1">
        <v>14</v>
      </c>
      <c r="K94" s="3">
        <v>0.25454545454545452</v>
      </c>
      <c r="L94" s="1"/>
      <c r="M94" s="1"/>
      <c r="N94" s="4"/>
      <c r="O94" s="1">
        <v>553</v>
      </c>
      <c r="P94" s="4" t="s">
        <v>120</v>
      </c>
      <c r="Q94" s="4" t="s">
        <v>23</v>
      </c>
      <c r="R94" s="3" t="s">
        <v>37</v>
      </c>
      <c r="S94" s="8" t="s">
        <v>145</v>
      </c>
      <c r="T94" s="3" t="s">
        <v>72</v>
      </c>
      <c r="U94" s="11" t="s">
        <v>72</v>
      </c>
    </row>
    <row r="95" spans="1:21">
      <c r="A95" s="1">
        <v>94</v>
      </c>
      <c r="B95" s="4" t="s">
        <v>17</v>
      </c>
      <c r="C95" s="4" t="s">
        <v>32</v>
      </c>
      <c r="D95" s="1">
        <v>2023</v>
      </c>
      <c r="E95" s="4" t="s">
        <v>123</v>
      </c>
      <c r="F95" s="1" t="s">
        <v>124</v>
      </c>
      <c r="G95" s="1" t="s">
        <v>106</v>
      </c>
      <c r="H95" s="4">
        <v>55</v>
      </c>
      <c r="I95" s="10">
        <v>2.92</v>
      </c>
      <c r="J95" s="1">
        <v>26</v>
      </c>
      <c r="K95" s="3">
        <v>0.47272727272727272</v>
      </c>
      <c r="L95" s="1"/>
      <c r="M95" s="1"/>
      <c r="N95" s="4"/>
      <c r="O95" s="1">
        <v>589</v>
      </c>
      <c r="P95" s="4" t="s">
        <v>110</v>
      </c>
      <c r="Q95" s="4" t="s">
        <v>23</v>
      </c>
      <c r="R95" s="3" t="s">
        <v>37</v>
      </c>
      <c r="S95" s="8" t="s">
        <v>145</v>
      </c>
      <c r="T95" s="3" t="s">
        <v>72</v>
      </c>
      <c r="U95" s="11" t="s">
        <v>72</v>
      </c>
    </row>
    <row r="96" spans="1:21">
      <c r="A96" s="1">
        <v>95</v>
      </c>
      <c r="B96" s="4" t="s">
        <v>17</v>
      </c>
      <c r="C96" s="4" t="s">
        <v>18</v>
      </c>
      <c r="D96" s="1">
        <v>2023</v>
      </c>
      <c r="E96" s="4" t="s">
        <v>69</v>
      </c>
      <c r="F96" s="1" t="s">
        <v>70</v>
      </c>
      <c r="G96" s="1" t="s">
        <v>71</v>
      </c>
      <c r="H96" s="4">
        <v>59</v>
      </c>
      <c r="I96" s="10">
        <v>4.28</v>
      </c>
      <c r="J96" s="1">
        <v>1</v>
      </c>
      <c r="K96" s="3">
        <v>1.6949152542372881E-2</v>
      </c>
      <c r="L96" s="1"/>
      <c r="M96" s="1"/>
      <c r="N96" s="4"/>
      <c r="O96" s="1">
        <v>606</v>
      </c>
      <c r="P96" s="4" t="s">
        <v>45</v>
      </c>
      <c r="Q96" s="4" t="s">
        <v>23</v>
      </c>
      <c r="R96" s="3" t="s">
        <v>37</v>
      </c>
      <c r="S96" s="8" t="s">
        <v>145</v>
      </c>
      <c r="T96" s="3" t="s">
        <v>72</v>
      </c>
      <c r="U96" s="11" t="s">
        <v>72</v>
      </c>
    </row>
    <row r="97" spans="1:21">
      <c r="A97" s="1">
        <v>96</v>
      </c>
      <c r="B97" s="4" t="s">
        <v>17</v>
      </c>
      <c r="C97" s="4" t="s">
        <v>18</v>
      </c>
      <c r="D97" s="1">
        <v>2023</v>
      </c>
      <c r="E97" s="4" t="s">
        <v>84</v>
      </c>
      <c r="F97" s="1" t="s">
        <v>85</v>
      </c>
      <c r="G97" s="1" t="s">
        <v>71</v>
      </c>
      <c r="H97" s="4">
        <v>59</v>
      </c>
      <c r="I97" s="10">
        <v>3.83</v>
      </c>
      <c r="J97" s="1">
        <v>14</v>
      </c>
      <c r="K97" s="3">
        <v>0.23728813559322035</v>
      </c>
      <c r="L97" s="1"/>
      <c r="M97" s="1"/>
      <c r="N97" s="4"/>
      <c r="O97" s="1">
        <v>616</v>
      </c>
      <c r="P97" s="4" t="s">
        <v>54</v>
      </c>
      <c r="Q97" s="4" t="s">
        <v>23</v>
      </c>
      <c r="R97" s="3" t="s">
        <v>37</v>
      </c>
      <c r="S97" s="8" t="s">
        <v>145</v>
      </c>
      <c r="T97" s="3" t="s">
        <v>72</v>
      </c>
      <c r="U97" s="11" t="s">
        <v>72</v>
      </c>
    </row>
    <row r="98" spans="1:21">
      <c r="A98" s="1">
        <v>97</v>
      </c>
      <c r="B98" s="4" t="s">
        <v>17</v>
      </c>
      <c r="C98" s="4" t="s">
        <v>18</v>
      </c>
      <c r="D98" s="1">
        <v>2023</v>
      </c>
      <c r="E98" s="4" t="s">
        <v>96</v>
      </c>
      <c r="F98" s="1" t="s">
        <v>97</v>
      </c>
      <c r="G98" s="1" t="s">
        <v>74</v>
      </c>
      <c r="H98" s="4">
        <v>59</v>
      </c>
      <c r="I98" s="10">
        <v>3.49</v>
      </c>
      <c r="J98" s="1">
        <v>24</v>
      </c>
      <c r="K98" s="3">
        <v>0.40677966101694918</v>
      </c>
      <c r="L98" s="1"/>
      <c r="M98" s="1"/>
      <c r="N98" s="4"/>
      <c r="O98" s="1">
        <v>603</v>
      </c>
      <c r="P98" s="4" t="s">
        <v>98</v>
      </c>
      <c r="Q98" s="4" t="s">
        <v>23</v>
      </c>
      <c r="R98" s="3" t="s">
        <v>37</v>
      </c>
      <c r="S98" s="8" t="s">
        <v>145</v>
      </c>
      <c r="T98" s="3" t="s">
        <v>72</v>
      </c>
      <c r="U98" s="11" t="s">
        <v>72</v>
      </c>
    </row>
    <row r="99" spans="1:21">
      <c r="A99" s="1">
        <v>98</v>
      </c>
      <c r="B99" s="4" t="s">
        <v>17</v>
      </c>
      <c r="C99" s="4" t="s">
        <v>50</v>
      </c>
      <c r="D99" s="1">
        <v>2022</v>
      </c>
      <c r="E99" s="4" t="s">
        <v>51</v>
      </c>
      <c r="F99" s="1" t="s">
        <v>52</v>
      </c>
      <c r="G99" s="1" t="s">
        <v>53</v>
      </c>
      <c r="H99" s="4">
        <v>52</v>
      </c>
      <c r="I99" s="10">
        <v>4.21</v>
      </c>
      <c r="J99" s="1">
        <v>2</v>
      </c>
      <c r="K99" s="3">
        <v>3.2799999999999996E-2</v>
      </c>
      <c r="L99" s="1">
        <v>4.53</v>
      </c>
      <c r="M99" s="1">
        <v>1</v>
      </c>
      <c r="N99" s="3">
        <v>1.9199999999999998E-2</v>
      </c>
      <c r="O99" s="1">
        <v>581</v>
      </c>
      <c r="P99" s="4" t="s">
        <v>54</v>
      </c>
      <c r="Q99" s="4" t="s">
        <v>23</v>
      </c>
      <c r="R99" s="3" t="s">
        <v>37</v>
      </c>
      <c r="S99" s="8" t="s">
        <v>145</v>
      </c>
      <c r="T99" s="3" t="s">
        <v>55</v>
      </c>
      <c r="U99" s="11" t="s">
        <v>555</v>
      </c>
    </row>
    <row r="100" spans="1:21">
      <c r="A100" s="1">
        <v>99</v>
      </c>
      <c r="B100" s="4" t="s">
        <v>17</v>
      </c>
      <c r="C100" s="4" t="s">
        <v>50</v>
      </c>
      <c r="D100" s="1">
        <v>2023</v>
      </c>
      <c r="E100" s="4" t="s">
        <v>125</v>
      </c>
      <c r="F100" s="1" t="s">
        <v>126</v>
      </c>
      <c r="G100" s="1" t="s">
        <v>127</v>
      </c>
      <c r="H100" s="4">
        <v>54</v>
      </c>
      <c r="I100" s="10">
        <v>4.37</v>
      </c>
      <c r="J100" s="1">
        <v>1</v>
      </c>
      <c r="K100" s="3">
        <v>1.8518518518518517E-2</v>
      </c>
      <c r="L100" s="1"/>
      <c r="M100" s="1"/>
      <c r="N100" s="4"/>
      <c r="O100" s="1">
        <v>614</v>
      </c>
      <c r="P100" s="4" t="s">
        <v>46</v>
      </c>
      <c r="Q100" s="4" t="s">
        <v>23</v>
      </c>
      <c r="R100" s="3" t="s">
        <v>37</v>
      </c>
      <c r="S100" s="8" t="s">
        <v>145</v>
      </c>
      <c r="T100" s="3" t="s">
        <v>72</v>
      </c>
      <c r="U100" s="11" t="s">
        <v>72</v>
      </c>
    </row>
    <row r="101" spans="1:21">
      <c r="A101" s="1">
        <v>100</v>
      </c>
      <c r="B101" s="4" t="s">
        <v>30</v>
      </c>
      <c r="C101" s="4" t="s">
        <v>48</v>
      </c>
      <c r="D101" s="1">
        <v>2023</v>
      </c>
      <c r="E101" s="4" t="s">
        <v>384</v>
      </c>
      <c r="F101" s="1" t="s">
        <v>385</v>
      </c>
      <c r="G101" s="1" t="s">
        <v>386</v>
      </c>
      <c r="H101" s="4">
        <v>90</v>
      </c>
      <c r="I101" s="10">
        <v>3.86</v>
      </c>
      <c r="J101" s="1">
        <v>10</v>
      </c>
      <c r="K101" s="3">
        <f>J101/H101</f>
        <v>0.1111111111111111</v>
      </c>
      <c r="L101" s="1"/>
      <c r="M101" s="1"/>
      <c r="N101" s="4"/>
      <c r="O101" s="1">
        <v>618</v>
      </c>
      <c r="P101" s="4" t="s">
        <v>327</v>
      </c>
      <c r="Q101" s="4" t="s">
        <v>23</v>
      </c>
      <c r="R101" s="3" t="s">
        <v>37</v>
      </c>
      <c r="S101" s="8" t="s">
        <v>145</v>
      </c>
      <c r="T101" s="3" t="s">
        <v>356</v>
      </c>
      <c r="U101" s="11" t="s">
        <v>72</v>
      </c>
    </row>
    <row r="102" spans="1:21">
      <c r="A102" s="1">
        <v>101</v>
      </c>
      <c r="B102" s="4" t="s">
        <v>17</v>
      </c>
      <c r="C102" s="4" t="s">
        <v>32</v>
      </c>
      <c r="D102" s="1">
        <v>2023</v>
      </c>
      <c r="E102" s="4" t="s">
        <v>111</v>
      </c>
      <c r="F102" s="1" t="s">
        <v>112</v>
      </c>
      <c r="G102" s="1" t="s">
        <v>103</v>
      </c>
      <c r="H102" s="4">
        <v>55</v>
      </c>
      <c r="I102" s="10">
        <v>3.77</v>
      </c>
      <c r="J102" s="1">
        <v>7</v>
      </c>
      <c r="K102" s="3">
        <v>0.12727272727272726</v>
      </c>
      <c r="L102" s="1"/>
      <c r="M102" s="1"/>
      <c r="N102" s="4"/>
      <c r="O102" s="1">
        <v>584</v>
      </c>
      <c r="P102" s="4" t="s">
        <v>113</v>
      </c>
      <c r="Q102" s="4" t="s">
        <v>23</v>
      </c>
      <c r="R102" s="3" t="s">
        <v>194</v>
      </c>
      <c r="S102" s="8" t="s">
        <v>145</v>
      </c>
      <c r="T102" s="3" t="s">
        <v>72</v>
      </c>
      <c r="U102" s="11" t="s">
        <v>72</v>
      </c>
    </row>
    <row r="103" spans="1:21" ht="24">
      <c r="A103" s="1">
        <v>102</v>
      </c>
      <c r="B103" s="4" t="s">
        <v>151</v>
      </c>
      <c r="C103" s="4" t="s">
        <v>245</v>
      </c>
      <c r="D103" s="1">
        <v>2023</v>
      </c>
      <c r="E103" s="4" t="s">
        <v>246</v>
      </c>
      <c r="F103" s="1" t="s">
        <v>247</v>
      </c>
      <c r="G103" s="1" t="s">
        <v>248</v>
      </c>
      <c r="H103" s="4">
        <v>81</v>
      </c>
      <c r="I103" s="10">
        <v>3.65</v>
      </c>
      <c r="J103" s="1">
        <v>25</v>
      </c>
      <c r="K103" s="3">
        <f>J103/81</f>
        <v>0.30864197530864196</v>
      </c>
      <c r="L103" s="1"/>
      <c r="M103" s="1"/>
      <c r="N103" s="4"/>
      <c r="O103" s="1">
        <v>577</v>
      </c>
      <c r="P103" s="4" t="s">
        <v>249</v>
      </c>
      <c r="Q103" s="4" t="s">
        <v>23</v>
      </c>
      <c r="R103" s="3" t="s">
        <v>194</v>
      </c>
      <c r="S103" s="8" t="s">
        <v>145</v>
      </c>
      <c r="T103" s="3" t="s">
        <v>250</v>
      </c>
      <c r="U103" s="11" t="s">
        <v>274</v>
      </c>
    </row>
    <row r="104" spans="1:21">
      <c r="A104" s="1">
        <v>103</v>
      </c>
      <c r="B104" s="4" t="s">
        <v>151</v>
      </c>
      <c r="C104" s="4" t="s">
        <v>152</v>
      </c>
      <c r="D104" s="1">
        <v>2023</v>
      </c>
      <c r="E104" s="4" t="s">
        <v>192</v>
      </c>
      <c r="F104" s="1" t="s">
        <v>193</v>
      </c>
      <c r="G104" s="1" t="s">
        <v>153</v>
      </c>
      <c r="H104" s="4">
        <v>95</v>
      </c>
      <c r="I104" s="10">
        <v>3.99</v>
      </c>
      <c r="J104" s="1">
        <v>7</v>
      </c>
      <c r="K104" s="3">
        <f t="shared" ref="K104:K111" si="2">J104/H104</f>
        <v>7.3684210526315783E-2</v>
      </c>
      <c r="L104" s="1"/>
      <c r="M104" s="1"/>
      <c r="N104" s="4"/>
      <c r="O104" s="1">
        <v>614</v>
      </c>
      <c r="P104" s="4" t="s">
        <v>58</v>
      </c>
      <c r="Q104" s="4" t="s">
        <v>23</v>
      </c>
      <c r="R104" s="3" t="s">
        <v>194</v>
      </c>
      <c r="S104" s="8" t="s">
        <v>145</v>
      </c>
      <c r="T104" s="3" t="s">
        <v>185</v>
      </c>
      <c r="U104" s="11" t="s">
        <v>72</v>
      </c>
    </row>
    <row r="105" spans="1:21">
      <c r="A105" s="1">
        <v>104</v>
      </c>
      <c r="B105" s="4" t="s">
        <v>143</v>
      </c>
      <c r="C105" s="4" t="s">
        <v>148</v>
      </c>
      <c r="D105" s="1">
        <v>2023</v>
      </c>
      <c r="E105" s="4" t="s">
        <v>195</v>
      </c>
      <c r="F105" s="1" t="s">
        <v>196</v>
      </c>
      <c r="G105" s="1" t="s">
        <v>162</v>
      </c>
      <c r="H105" s="4">
        <v>95</v>
      </c>
      <c r="I105" s="10">
        <v>3.99</v>
      </c>
      <c r="J105" s="1">
        <v>7</v>
      </c>
      <c r="K105" s="3">
        <f t="shared" si="2"/>
        <v>7.3684210526315783E-2</v>
      </c>
      <c r="L105" s="1"/>
      <c r="M105" s="1"/>
      <c r="N105" s="4"/>
      <c r="O105" s="1">
        <v>614</v>
      </c>
      <c r="P105" s="4" t="s">
        <v>58</v>
      </c>
      <c r="Q105" s="4" t="s">
        <v>23</v>
      </c>
      <c r="R105" s="3" t="s">
        <v>83</v>
      </c>
      <c r="S105" s="8" t="s">
        <v>145</v>
      </c>
      <c r="T105" s="3" t="s">
        <v>185</v>
      </c>
      <c r="U105" s="11" t="s">
        <v>72</v>
      </c>
    </row>
    <row r="106" spans="1:21">
      <c r="A106" s="1">
        <v>105</v>
      </c>
      <c r="B106" s="4" t="s">
        <v>143</v>
      </c>
      <c r="C106" s="4" t="s">
        <v>148</v>
      </c>
      <c r="D106" s="1">
        <v>2023</v>
      </c>
      <c r="E106" s="4" t="s">
        <v>197</v>
      </c>
      <c r="F106" s="1" t="s">
        <v>198</v>
      </c>
      <c r="G106" s="1" t="s">
        <v>155</v>
      </c>
      <c r="H106" s="4">
        <v>95</v>
      </c>
      <c r="I106" s="10">
        <v>3.88</v>
      </c>
      <c r="J106" s="1">
        <v>16</v>
      </c>
      <c r="K106" s="3">
        <f t="shared" si="2"/>
        <v>0.16842105263157894</v>
      </c>
      <c r="L106" s="1"/>
      <c r="M106" s="1"/>
      <c r="N106" s="4"/>
      <c r="O106" s="1">
        <v>615</v>
      </c>
      <c r="P106" s="4" t="s">
        <v>58</v>
      </c>
      <c r="Q106" s="4" t="s">
        <v>23</v>
      </c>
      <c r="R106" s="3" t="s">
        <v>83</v>
      </c>
      <c r="S106" s="8" t="s">
        <v>145</v>
      </c>
      <c r="T106" s="3" t="s">
        <v>185</v>
      </c>
      <c r="U106" s="11" t="s">
        <v>72</v>
      </c>
    </row>
    <row r="107" spans="1:21">
      <c r="A107" s="1">
        <v>106</v>
      </c>
      <c r="B107" s="4" t="s">
        <v>143</v>
      </c>
      <c r="C107" s="4" t="s">
        <v>148</v>
      </c>
      <c r="D107" s="1">
        <v>2023</v>
      </c>
      <c r="E107" s="4" t="s">
        <v>199</v>
      </c>
      <c r="F107" s="1" t="s">
        <v>200</v>
      </c>
      <c r="G107" s="1" t="s">
        <v>162</v>
      </c>
      <c r="H107" s="4">
        <v>95</v>
      </c>
      <c r="I107" s="10">
        <v>3.8</v>
      </c>
      <c r="J107" s="1">
        <v>20</v>
      </c>
      <c r="K107" s="3">
        <f t="shared" si="2"/>
        <v>0.21052631578947367</v>
      </c>
      <c r="L107" s="1"/>
      <c r="M107" s="1"/>
      <c r="N107" s="4"/>
      <c r="O107" s="1">
        <v>614</v>
      </c>
      <c r="P107" s="4" t="s">
        <v>58</v>
      </c>
      <c r="Q107" s="4" t="s">
        <v>23</v>
      </c>
      <c r="R107" s="3" t="s">
        <v>83</v>
      </c>
      <c r="S107" s="8" t="s">
        <v>145</v>
      </c>
      <c r="T107" s="3" t="s">
        <v>185</v>
      </c>
      <c r="U107" s="11" t="s">
        <v>72</v>
      </c>
    </row>
    <row r="108" spans="1:21">
      <c r="A108" s="1">
        <v>107</v>
      </c>
      <c r="B108" s="4" t="s">
        <v>151</v>
      </c>
      <c r="C108" s="4" t="s">
        <v>152</v>
      </c>
      <c r="D108" s="1">
        <v>2023</v>
      </c>
      <c r="E108" s="4" t="s">
        <v>213</v>
      </c>
      <c r="F108" s="1" t="s">
        <v>214</v>
      </c>
      <c r="G108" s="1" t="s">
        <v>153</v>
      </c>
      <c r="H108" s="4">
        <v>95</v>
      </c>
      <c r="I108" s="10">
        <v>3.64</v>
      </c>
      <c r="J108" s="1">
        <v>32</v>
      </c>
      <c r="K108" s="3">
        <f t="shared" si="2"/>
        <v>0.33684210526315789</v>
      </c>
      <c r="L108" s="1"/>
      <c r="M108" s="1"/>
      <c r="N108" s="4"/>
      <c r="O108" s="1">
        <v>614</v>
      </c>
      <c r="P108" s="4" t="s">
        <v>154</v>
      </c>
      <c r="Q108" s="4" t="s">
        <v>23</v>
      </c>
      <c r="R108" s="3" t="s">
        <v>83</v>
      </c>
      <c r="S108" s="8" t="s">
        <v>145</v>
      </c>
      <c r="T108" s="3" t="s">
        <v>185</v>
      </c>
      <c r="U108" s="11" t="s">
        <v>72</v>
      </c>
    </row>
    <row r="109" spans="1:21">
      <c r="A109" s="1">
        <v>108</v>
      </c>
      <c r="B109" s="4" t="s">
        <v>151</v>
      </c>
      <c r="C109" s="4" t="s">
        <v>152</v>
      </c>
      <c r="D109" s="1">
        <v>2023</v>
      </c>
      <c r="E109" s="4" t="s">
        <v>215</v>
      </c>
      <c r="F109" s="1" t="s">
        <v>216</v>
      </c>
      <c r="G109" s="1" t="s">
        <v>153</v>
      </c>
      <c r="H109" s="4">
        <v>95</v>
      </c>
      <c r="I109" s="10">
        <v>3.64</v>
      </c>
      <c r="J109" s="1">
        <v>32</v>
      </c>
      <c r="K109" s="3">
        <f t="shared" si="2"/>
        <v>0.33684210526315789</v>
      </c>
      <c r="L109" s="1"/>
      <c r="M109" s="1"/>
      <c r="N109" s="4"/>
      <c r="O109" s="1">
        <v>678</v>
      </c>
      <c r="P109" s="4" t="s">
        <v>217</v>
      </c>
      <c r="Q109" s="4" t="s">
        <v>23</v>
      </c>
      <c r="R109" s="3" t="s">
        <v>83</v>
      </c>
      <c r="S109" s="8" t="s">
        <v>145</v>
      </c>
      <c r="T109" s="3" t="s">
        <v>218</v>
      </c>
      <c r="U109" s="11" t="s">
        <v>274</v>
      </c>
    </row>
    <row r="110" spans="1:21">
      <c r="A110" s="1">
        <v>109</v>
      </c>
      <c r="B110" s="4" t="s">
        <v>143</v>
      </c>
      <c r="C110" s="4" t="s">
        <v>160</v>
      </c>
      <c r="D110" s="1">
        <v>2023</v>
      </c>
      <c r="E110" s="4" t="s">
        <v>237</v>
      </c>
      <c r="F110" s="1" t="s">
        <v>238</v>
      </c>
      <c r="G110" s="1" t="s">
        <v>163</v>
      </c>
      <c r="H110" s="1">
        <v>30</v>
      </c>
      <c r="I110" s="10">
        <v>3.97</v>
      </c>
      <c r="J110" s="1">
        <v>5</v>
      </c>
      <c r="K110" s="3">
        <f t="shared" si="2"/>
        <v>0.16666666666666666</v>
      </c>
      <c r="L110" s="1"/>
      <c r="M110" s="1"/>
      <c r="N110" s="4"/>
      <c r="O110" s="1">
        <v>612</v>
      </c>
      <c r="P110" s="4" t="s">
        <v>239</v>
      </c>
      <c r="Q110" s="4" t="s">
        <v>23</v>
      </c>
      <c r="R110" s="3" t="s">
        <v>83</v>
      </c>
      <c r="S110" s="8" t="s">
        <v>145</v>
      </c>
      <c r="T110" s="3" t="s">
        <v>185</v>
      </c>
      <c r="U110" s="11" t="s">
        <v>72</v>
      </c>
    </row>
    <row r="111" spans="1:21">
      <c r="A111" s="1">
        <v>110</v>
      </c>
      <c r="B111" s="4" t="s">
        <v>415</v>
      </c>
      <c r="C111" s="4" t="s">
        <v>422</v>
      </c>
      <c r="D111" s="1">
        <v>2023</v>
      </c>
      <c r="E111" s="4" t="s">
        <v>426</v>
      </c>
      <c r="F111" s="1" t="s">
        <v>427</v>
      </c>
      <c r="G111" s="1" t="s">
        <v>428</v>
      </c>
      <c r="H111" s="1">
        <v>59</v>
      </c>
      <c r="I111" s="10">
        <v>3.43</v>
      </c>
      <c r="J111" s="1">
        <v>14</v>
      </c>
      <c r="K111" s="3">
        <f t="shared" si="2"/>
        <v>0.23728813559322035</v>
      </c>
      <c r="L111" s="1"/>
      <c r="M111" s="1"/>
      <c r="N111" s="4"/>
      <c r="O111" s="1">
        <v>617</v>
      </c>
      <c r="P111" s="4" t="s">
        <v>171</v>
      </c>
      <c r="Q111" s="4" t="s">
        <v>23</v>
      </c>
      <c r="R111" s="3" t="s">
        <v>83</v>
      </c>
      <c r="S111" s="8" t="s">
        <v>145</v>
      </c>
      <c r="T111" s="3"/>
      <c r="U111" s="11" t="s">
        <v>72</v>
      </c>
    </row>
    <row r="112" spans="1:21">
      <c r="A112" s="1">
        <v>111</v>
      </c>
      <c r="B112" s="4" t="s">
        <v>301</v>
      </c>
      <c r="C112" s="4" t="s">
        <v>302</v>
      </c>
      <c r="D112" s="1">
        <v>2022</v>
      </c>
      <c r="E112" s="4" t="s">
        <v>319</v>
      </c>
      <c r="F112" s="1" t="s">
        <v>320</v>
      </c>
      <c r="G112" s="1" t="s">
        <v>318</v>
      </c>
      <c r="H112" s="4">
        <v>107</v>
      </c>
      <c r="I112" s="10">
        <v>3.63</v>
      </c>
      <c r="J112" s="1">
        <v>50</v>
      </c>
      <c r="K112" s="3">
        <v>0.45880000000000004</v>
      </c>
      <c r="L112" s="1">
        <v>3.55</v>
      </c>
      <c r="M112" s="1">
        <v>59</v>
      </c>
      <c r="N112" s="3">
        <v>0.5514</v>
      </c>
      <c r="O112" s="1">
        <v>629</v>
      </c>
      <c r="P112" s="4" t="s">
        <v>310</v>
      </c>
      <c r="Q112" s="4" t="s">
        <v>23</v>
      </c>
      <c r="R112" s="3" t="s">
        <v>83</v>
      </c>
      <c r="S112" s="8" t="s">
        <v>145</v>
      </c>
      <c r="T112" s="3"/>
      <c r="U112" s="11" t="s">
        <v>555</v>
      </c>
    </row>
    <row r="113" spans="1:21">
      <c r="A113" s="1">
        <v>112</v>
      </c>
      <c r="B113" s="4" t="s">
        <v>17</v>
      </c>
      <c r="C113" s="4" t="s">
        <v>18</v>
      </c>
      <c r="D113" s="1">
        <v>2023</v>
      </c>
      <c r="E113" s="4" t="s">
        <v>81</v>
      </c>
      <c r="F113" s="1" t="s">
        <v>82</v>
      </c>
      <c r="G113" s="1" t="s">
        <v>74</v>
      </c>
      <c r="H113" s="4">
        <v>59</v>
      </c>
      <c r="I113" s="10">
        <v>3.86</v>
      </c>
      <c r="J113" s="1">
        <v>13</v>
      </c>
      <c r="K113" s="3">
        <v>0.22033898305084745</v>
      </c>
      <c r="L113" s="1"/>
      <c r="M113" s="1"/>
      <c r="N113" s="4"/>
      <c r="O113" s="1">
        <v>615</v>
      </c>
      <c r="P113" s="4" t="s">
        <v>54</v>
      </c>
      <c r="Q113" s="4" t="s">
        <v>23</v>
      </c>
      <c r="R113" s="3" t="s">
        <v>83</v>
      </c>
      <c r="S113" s="8" t="s">
        <v>145</v>
      </c>
      <c r="T113" s="3" t="s">
        <v>72</v>
      </c>
      <c r="U113" s="11" t="s">
        <v>72</v>
      </c>
    </row>
    <row r="114" spans="1:21">
      <c r="A114" s="1">
        <v>113</v>
      </c>
      <c r="B114" s="4" t="s">
        <v>397</v>
      </c>
      <c r="C114" s="4" t="s">
        <v>399</v>
      </c>
      <c r="D114" s="1">
        <v>2023</v>
      </c>
      <c r="E114" s="4" t="s">
        <v>408</v>
      </c>
      <c r="F114" s="1" t="s">
        <v>409</v>
      </c>
      <c r="G114" s="1" t="s">
        <v>410</v>
      </c>
      <c r="H114" s="1">
        <v>178</v>
      </c>
      <c r="I114" s="10">
        <v>3.55</v>
      </c>
      <c r="J114" s="1">
        <v>20</v>
      </c>
      <c r="K114" s="3">
        <v>0.25974025974025972</v>
      </c>
      <c r="L114" s="1"/>
      <c r="M114" s="1"/>
      <c r="N114" s="4"/>
      <c r="O114" s="1">
        <v>616</v>
      </c>
      <c r="P114" s="4" t="s">
        <v>58</v>
      </c>
      <c r="Q114" s="4" t="s">
        <v>23</v>
      </c>
      <c r="R114" s="3" t="s">
        <v>24</v>
      </c>
      <c r="S114" s="8" t="s">
        <v>145</v>
      </c>
      <c r="T114" s="3"/>
      <c r="U114" s="11" t="s">
        <v>306</v>
      </c>
    </row>
    <row r="115" spans="1:21">
      <c r="A115" s="1">
        <v>114</v>
      </c>
      <c r="B115" s="4" t="s">
        <v>73</v>
      </c>
      <c r="C115" s="4" t="s">
        <v>141</v>
      </c>
      <c r="D115" s="1">
        <v>2023</v>
      </c>
      <c r="E115" s="4" t="s">
        <v>363</v>
      </c>
      <c r="F115" s="1" t="s">
        <v>364</v>
      </c>
      <c r="G115" s="1" t="s">
        <v>365</v>
      </c>
      <c r="H115" s="4">
        <v>121</v>
      </c>
      <c r="I115" s="10">
        <v>3.96</v>
      </c>
      <c r="J115" s="1">
        <v>4</v>
      </c>
      <c r="K115" s="3">
        <v>0.05</v>
      </c>
      <c r="L115" s="1"/>
      <c r="M115" s="1"/>
      <c r="N115" s="4"/>
      <c r="O115" s="1">
        <v>613</v>
      </c>
      <c r="P115" s="4" t="s">
        <v>54</v>
      </c>
      <c r="Q115" s="4" t="s">
        <v>23</v>
      </c>
      <c r="R115" s="3" t="s">
        <v>24</v>
      </c>
      <c r="S115" s="8" t="s">
        <v>145</v>
      </c>
      <c r="T115" s="3" t="s">
        <v>356</v>
      </c>
      <c r="U115" s="11" t="s">
        <v>72</v>
      </c>
    </row>
    <row r="116" spans="1:21">
      <c r="A116" s="1">
        <v>115</v>
      </c>
      <c r="B116" s="4" t="s">
        <v>73</v>
      </c>
      <c r="C116" s="4" t="s">
        <v>132</v>
      </c>
      <c r="D116" s="1">
        <v>2023</v>
      </c>
      <c r="E116" s="4" t="s">
        <v>357</v>
      </c>
      <c r="F116" s="1" t="s">
        <v>358</v>
      </c>
      <c r="G116" s="1" t="s">
        <v>359</v>
      </c>
      <c r="H116" s="4">
        <v>296</v>
      </c>
      <c r="I116" s="10">
        <v>3.75</v>
      </c>
      <c r="J116" s="1">
        <v>54</v>
      </c>
      <c r="K116" s="3">
        <f>J116/296</f>
        <v>0.18243243243243243</v>
      </c>
      <c r="L116" s="1"/>
      <c r="M116" s="1"/>
      <c r="N116" s="4"/>
      <c r="O116" s="1">
        <v>615</v>
      </c>
      <c r="P116" s="4" t="s">
        <v>58</v>
      </c>
      <c r="Q116" s="4" t="s">
        <v>23</v>
      </c>
      <c r="R116" s="3" t="s">
        <v>24</v>
      </c>
      <c r="S116" s="8" t="s">
        <v>145</v>
      </c>
      <c r="T116" s="3" t="s">
        <v>72</v>
      </c>
      <c r="U116" s="11" t="s">
        <v>72</v>
      </c>
    </row>
    <row r="117" spans="1:21">
      <c r="A117" s="1">
        <v>116</v>
      </c>
      <c r="B117" s="4" t="s">
        <v>73</v>
      </c>
      <c r="C117" s="4" t="s">
        <v>132</v>
      </c>
      <c r="D117" s="1">
        <v>2023</v>
      </c>
      <c r="E117" s="4" t="s">
        <v>354</v>
      </c>
      <c r="F117" s="1" t="s">
        <v>355</v>
      </c>
      <c r="G117" s="1" t="s">
        <v>353</v>
      </c>
      <c r="H117" s="4">
        <v>296</v>
      </c>
      <c r="I117" s="10">
        <v>3.47</v>
      </c>
      <c r="J117" s="1">
        <v>109</v>
      </c>
      <c r="K117" s="3">
        <f>J117/296</f>
        <v>0.36824324324324326</v>
      </c>
      <c r="L117" s="1"/>
      <c r="M117" s="1"/>
      <c r="N117" s="4"/>
      <c r="O117" s="1">
        <v>618</v>
      </c>
      <c r="P117" s="4" t="s">
        <v>54</v>
      </c>
      <c r="Q117" s="4" t="s">
        <v>23</v>
      </c>
      <c r="R117" s="3" t="s">
        <v>230</v>
      </c>
      <c r="S117" s="8" t="s">
        <v>145</v>
      </c>
      <c r="T117" s="3" t="s">
        <v>356</v>
      </c>
      <c r="U117" s="11" t="s">
        <v>72</v>
      </c>
    </row>
    <row r="118" spans="1:21">
      <c r="A118" s="1">
        <v>117</v>
      </c>
      <c r="B118" s="4" t="s">
        <v>143</v>
      </c>
      <c r="C118" s="4" t="s">
        <v>148</v>
      </c>
      <c r="D118" s="1">
        <v>2023</v>
      </c>
      <c r="E118" s="4" t="s">
        <v>201</v>
      </c>
      <c r="F118" s="1" t="s">
        <v>202</v>
      </c>
      <c r="G118" s="1" t="s">
        <v>162</v>
      </c>
      <c r="H118" s="4">
        <v>95</v>
      </c>
      <c r="I118" s="10">
        <v>3.79</v>
      </c>
      <c r="J118" s="1">
        <v>21</v>
      </c>
      <c r="K118" s="3">
        <f>J118/H118</f>
        <v>0.22105263157894736</v>
      </c>
      <c r="L118" s="1"/>
      <c r="M118" s="1"/>
      <c r="N118" s="4"/>
      <c r="O118" s="1">
        <v>614</v>
      </c>
      <c r="P118" s="4" t="s">
        <v>58</v>
      </c>
      <c r="Q118" s="4" t="s">
        <v>23</v>
      </c>
      <c r="R118" s="3" t="s">
        <v>24</v>
      </c>
      <c r="S118" s="8" t="s">
        <v>145</v>
      </c>
      <c r="T118" s="3" t="s">
        <v>185</v>
      </c>
      <c r="U118" s="11" t="s">
        <v>72</v>
      </c>
    </row>
    <row r="119" spans="1:21">
      <c r="A119" s="1">
        <v>118</v>
      </c>
      <c r="B119" s="4" t="s">
        <v>143</v>
      </c>
      <c r="C119" s="4" t="s">
        <v>148</v>
      </c>
      <c r="D119" s="1">
        <v>2023</v>
      </c>
      <c r="E119" s="4" t="s">
        <v>210</v>
      </c>
      <c r="F119" s="1" t="s">
        <v>211</v>
      </c>
      <c r="G119" s="1" t="s">
        <v>155</v>
      </c>
      <c r="H119" s="4">
        <v>95</v>
      </c>
      <c r="I119" s="10">
        <v>3.68</v>
      </c>
      <c r="J119" s="1">
        <v>29</v>
      </c>
      <c r="K119" s="3">
        <f>J119/H119</f>
        <v>0.30526315789473685</v>
      </c>
      <c r="L119" s="1"/>
      <c r="M119" s="1"/>
      <c r="N119" s="4"/>
      <c r="O119" s="1">
        <v>551</v>
      </c>
      <c r="P119" s="4" t="s">
        <v>212</v>
      </c>
      <c r="Q119" s="4" t="s">
        <v>23</v>
      </c>
      <c r="R119" s="3" t="s">
        <v>24</v>
      </c>
      <c r="S119" s="8" t="s">
        <v>145</v>
      </c>
      <c r="T119" s="3" t="s">
        <v>185</v>
      </c>
      <c r="U119" s="11" t="s">
        <v>72</v>
      </c>
    </row>
    <row r="120" spans="1:21">
      <c r="A120" s="1">
        <v>119</v>
      </c>
      <c r="B120" s="4" t="s">
        <v>143</v>
      </c>
      <c r="C120" s="4" t="s">
        <v>148</v>
      </c>
      <c r="D120" s="1">
        <v>2023</v>
      </c>
      <c r="E120" s="4" t="s">
        <v>221</v>
      </c>
      <c r="F120" s="1" t="s">
        <v>222</v>
      </c>
      <c r="G120" s="1" t="s">
        <v>223</v>
      </c>
      <c r="H120" s="4">
        <v>95</v>
      </c>
      <c r="I120" s="10">
        <v>3.48</v>
      </c>
      <c r="J120" s="1">
        <v>45</v>
      </c>
      <c r="K120" s="3">
        <f>J120/H120</f>
        <v>0.47368421052631576</v>
      </c>
      <c r="L120" s="1"/>
      <c r="M120" s="1"/>
      <c r="N120" s="4"/>
      <c r="O120" s="1">
        <v>611</v>
      </c>
      <c r="P120" s="4" t="s">
        <v>224</v>
      </c>
      <c r="Q120" s="4" t="s">
        <v>23</v>
      </c>
      <c r="R120" s="3" t="s">
        <v>24</v>
      </c>
      <c r="S120" s="8" t="s">
        <v>145</v>
      </c>
      <c r="T120" s="3" t="s">
        <v>72</v>
      </c>
      <c r="U120" s="11" t="s">
        <v>72</v>
      </c>
    </row>
    <row r="121" spans="1:21">
      <c r="A121" s="1">
        <v>120</v>
      </c>
      <c r="B121" s="4" t="s">
        <v>151</v>
      </c>
      <c r="C121" s="4" t="s">
        <v>157</v>
      </c>
      <c r="D121" s="1">
        <v>2023</v>
      </c>
      <c r="E121" s="4" t="s">
        <v>227</v>
      </c>
      <c r="F121" s="1" t="s">
        <v>228</v>
      </c>
      <c r="G121" s="1" t="s">
        <v>158</v>
      </c>
      <c r="H121" s="4">
        <v>24</v>
      </c>
      <c r="I121" s="10">
        <v>3.06</v>
      </c>
      <c r="J121" s="1">
        <v>7</v>
      </c>
      <c r="K121" s="3">
        <f>J121/H121</f>
        <v>0.29166666666666669</v>
      </c>
      <c r="L121" s="1"/>
      <c r="M121" s="1"/>
      <c r="N121" s="4"/>
      <c r="O121" s="1">
        <v>602</v>
      </c>
      <c r="P121" s="4" t="s">
        <v>229</v>
      </c>
      <c r="Q121" s="4" t="s">
        <v>23</v>
      </c>
      <c r="R121" s="3" t="s">
        <v>230</v>
      </c>
      <c r="S121" s="8" t="s">
        <v>145</v>
      </c>
      <c r="T121" s="3" t="s">
        <v>185</v>
      </c>
      <c r="U121" s="11" t="s">
        <v>72</v>
      </c>
    </row>
    <row r="122" spans="1:21" ht="24">
      <c r="A122" s="1">
        <v>121</v>
      </c>
      <c r="B122" s="4" t="s">
        <v>143</v>
      </c>
      <c r="C122" s="4" t="s">
        <v>146</v>
      </c>
      <c r="D122" s="1">
        <v>2023</v>
      </c>
      <c r="E122" s="4" t="s">
        <v>251</v>
      </c>
      <c r="F122" s="1" t="s">
        <v>252</v>
      </c>
      <c r="G122" s="1" t="s">
        <v>147</v>
      </c>
      <c r="H122" s="4">
        <v>26</v>
      </c>
      <c r="I122" s="10">
        <v>4.1399999999999997</v>
      </c>
      <c r="J122" s="1">
        <v>2</v>
      </c>
      <c r="K122" s="3">
        <f>J122/26</f>
        <v>7.6923076923076927E-2</v>
      </c>
      <c r="L122" s="1"/>
      <c r="M122" s="1"/>
      <c r="N122" s="4"/>
      <c r="O122" s="1">
        <v>594</v>
      </c>
      <c r="P122" s="4" t="s">
        <v>253</v>
      </c>
      <c r="Q122" s="4" t="s">
        <v>23</v>
      </c>
      <c r="R122" s="3" t="s">
        <v>24</v>
      </c>
      <c r="S122" s="8" t="s">
        <v>145</v>
      </c>
      <c r="T122" s="3" t="s">
        <v>250</v>
      </c>
      <c r="U122" s="11" t="s">
        <v>274</v>
      </c>
    </row>
    <row r="123" spans="1:21" ht="24">
      <c r="A123" s="1">
        <v>122</v>
      </c>
      <c r="B123" s="4" t="s">
        <v>143</v>
      </c>
      <c r="C123" s="4" t="s">
        <v>254</v>
      </c>
      <c r="D123" s="1">
        <v>2023</v>
      </c>
      <c r="E123" s="4" t="s">
        <v>255</v>
      </c>
      <c r="F123" s="1" t="s">
        <v>256</v>
      </c>
      <c r="G123" s="1" t="s">
        <v>257</v>
      </c>
      <c r="H123" s="4">
        <v>21</v>
      </c>
      <c r="I123" s="10">
        <v>4.0599999999999996</v>
      </c>
      <c r="J123" s="1">
        <v>1</v>
      </c>
      <c r="K123" s="3">
        <f>J123/21</f>
        <v>4.7619047619047616E-2</v>
      </c>
      <c r="L123" s="1"/>
      <c r="M123" s="1"/>
      <c r="N123" s="4"/>
      <c r="O123" s="1">
        <v>609</v>
      </c>
      <c r="P123" s="4" t="s">
        <v>107</v>
      </c>
      <c r="Q123" s="4" t="s">
        <v>23</v>
      </c>
      <c r="R123" s="3" t="s">
        <v>24</v>
      </c>
      <c r="S123" s="8" t="s">
        <v>145</v>
      </c>
      <c r="T123" s="3" t="s">
        <v>250</v>
      </c>
      <c r="U123" s="11" t="s">
        <v>274</v>
      </c>
    </row>
    <row r="124" spans="1:21">
      <c r="A124" s="1">
        <v>123</v>
      </c>
      <c r="B124" s="4" t="s">
        <v>143</v>
      </c>
      <c r="C124" s="4" t="s">
        <v>160</v>
      </c>
      <c r="D124" s="1">
        <v>2022</v>
      </c>
      <c r="E124" s="4" t="s">
        <v>179</v>
      </c>
      <c r="F124" s="1" t="s">
        <v>180</v>
      </c>
      <c r="G124" s="1" t="s">
        <v>181</v>
      </c>
      <c r="H124" s="4">
        <v>51</v>
      </c>
      <c r="I124" s="10">
        <v>3.21</v>
      </c>
      <c r="J124" s="1">
        <v>16</v>
      </c>
      <c r="K124" s="3">
        <f>J124/51</f>
        <v>0.31372549019607843</v>
      </c>
      <c r="L124" s="1">
        <v>3.69</v>
      </c>
      <c r="M124" s="1">
        <v>7</v>
      </c>
      <c r="N124" s="3">
        <v>0.13725490196078433</v>
      </c>
      <c r="O124" s="1">
        <v>597</v>
      </c>
      <c r="P124" s="4" t="s">
        <v>150</v>
      </c>
      <c r="Q124" s="4" t="s">
        <v>23</v>
      </c>
      <c r="R124" s="3" t="s">
        <v>24</v>
      </c>
      <c r="S124" s="8" t="s">
        <v>145</v>
      </c>
      <c r="T124" s="3"/>
      <c r="U124" s="11" t="s">
        <v>555</v>
      </c>
    </row>
    <row r="125" spans="1:21">
      <c r="A125" s="1">
        <v>124</v>
      </c>
      <c r="B125" s="4" t="s">
        <v>143</v>
      </c>
      <c r="C125" s="4" t="s">
        <v>160</v>
      </c>
      <c r="D125" s="1">
        <v>2023</v>
      </c>
      <c r="E125" s="4" t="s">
        <v>240</v>
      </c>
      <c r="F125" s="1" t="s">
        <v>241</v>
      </c>
      <c r="G125" s="1" t="s">
        <v>163</v>
      </c>
      <c r="H125" s="1">
        <v>30</v>
      </c>
      <c r="I125" s="10">
        <v>3.9</v>
      </c>
      <c r="J125" s="1">
        <v>7</v>
      </c>
      <c r="K125" s="3">
        <f>J125/H125</f>
        <v>0.23333333333333334</v>
      </c>
      <c r="L125" s="1"/>
      <c r="M125" s="1"/>
      <c r="N125" s="4"/>
      <c r="O125" s="1">
        <v>604</v>
      </c>
      <c r="P125" s="4" t="s">
        <v>164</v>
      </c>
      <c r="Q125" s="4" t="s">
        <v>23</v>
      </c>
      <c r="R125" s="3" t="s">
        <v>24</v>
      </c>
      <c r="S125" s="8" t="s">
        <v>145</v>
      </c>
      <c r="T125" s="3" t="s">
        <v>185</v>
      </c>
      <c r="U125" s="11" t="s">
        <v>72</v>
      </c>
    </row>
    <row r="126" spans="1:21">
      <c r="A126" s="1">
        <v>125</v>
      </c>
      <c r="B126" s="4" t="s">
        <v>415</v>
      </c>
      <c r="C126" s="4" t="s">
        <v>437</v>
      </c>
      <c r="D126" s="1">
        <v>2023</v>
      </c>
      <c r="E126" s="4" t="s">
        <v>439</v>
      </c>
      <c r="F126" s="1" t="s">
        <v>440</v>
      </c>
      <c r="G126" s="1" t="s">
        <v>438</v>
      </c>
      <c r="H126" s="1">
        <v>30</v>
      </c>
      <c r="I126" s="10">
        <v>3.87</v>
      </c>
      <c r="J126" s="1">
        <v>3</v>
      </c>
      <c r="K126" s="3">
        <f>J126/H126</f>
        <v>0.1</v>
      </c>
      <c r="L126" s="1"/>
      <c r="M126" s="1"/>
      <c r="N126" s="4"/>
      <c r="O126" s="1">
        <v>602</v>
      </c>
      <c r="P126" s="4" t="s">
        <v>58</v>
      </c>
      <c r="Q126" s="4" t="s">
        <v>23</v>
      </c>
      <c r="R126" s="3" t="s">
        <v>24</v>
      </c>
      <c r="S126" s="8" t="s">
        <v>145</v>
      </c>
      <c r="T126" s="3"/>
      <c r="U126" s="11" t="s">
        <v>306</v>
      </c>
    </row>
    <row r="127" spans="1:21">
      <c r="A127" s="1">
        <v>126</v>
      </c>
      <c r="B127" s="4" t="s">
        <v>258</v>
      </c>
      <c r="C127" s="4" t="s">
        <v>259</v>
      </c>
      <c r="D127" s="1">
        <v>2023</v>
      </c>
      <c r="E127" s="4" t="s">
        <v>331</v>
      </c>
      <c r="F127" s="1" t="s">
        <v>332</v>
      </c>
      <c r="G127" s="1" t="s">
        <v>328</v>
      </c>
      <c r="H127" s="4">
        <v>61</v>
      </c>
      <c r="I127" s="10">
        <v>3.37</v>
      </c>
      <c r="J127" s="1">
        <v>15</v>
      </c>
      <c r="K127" s="3">
        <v>0.24</v>
      </c>
      <c r="L127" s="1"/>
      <c r="M127" s="1"/>
      <c r="N127" s="4"/>
      <c r="O127" s="1">
        <v>614</v>
      </c>
      <c r="P127" s="4" t="s">
        <v>58</v>
      </c>
      <c r="Q127" s="4" t="s">
        <v>23</v>
      </c>
      <c r="R127" s="3" t="s">
        <v>24</v>
      </c>
      <c r="S127" s="8" t="s">
        <v>145</v>
      </c>
      <c r="T127" s="3"/>
      <c r="U127" s="11" t="s">
        <v>72</v>
      </c>
    </row>
    <row r="128" spans="1:21">
      <c r="A128" s="1">
        <v>127</v>
      </c>
      <c r="B128" s="4" t="s">
        <v>260</v>
      </c>
      <c r="C128" s="4" t="s">
        <v>263</v>
      </c>
      <c r="D128" s="1">
        <v>2023</v>
      </c>
      <c r="E128" s="4" t="s">
        <v>265</v>
      </c>
      <c r="F128" s="1" t="s">
        <v>266</v>
      </c>
      <c r="G128" s="1" t="s">
        <v>264</v>
      </c>
      <c r="H128" s="4">
        <v>30</v>
      </c>
      <c r="I128" s="10">
        <v>3.81</v>
      </c>
      <c r="J128" s="1" t="s">
        <v>267</v>
      </c>
      <c r="K128" s="3">
        <v>0.1</v>
      </c>
      <c r="L128" s="1"/>
      <c r="M128" s="1"/>
      <c r="N128" s="4"/>
      <c r="O128" s="1">
        <v>613</v>
      </c>
      <c r="P128" s="4" t="s">
        <v>54</v>
      </c>
      <c r="Q128" s="4" t="s">
        <v>23</v>
      </c>
      <c r="R128" s="3" t="s">
        <v>24</v>
      </c>
      <c r="S128" s="8" t="s">
        <v>145</v>
      </c>
      <c r="T128" s="3" t="s">
        <v>268</v>
      </c>
      <c r="U128" s="11" t="s">
        <v>274</v>
      </c>
    </row>
    <row r="129" spans="1:38">
      <c r="A129" s="1">
        <v>128</v>
      </c>
      <c r="B129" s="4" t="s">
        <v>260</v>
      </c>
      <c r="C129" s="4" t="s">
        <v>284</v>
      </c>
      <c r="D129" s="1">
        <v>2023</v>
      </c>
      <c r="E129" s="4" t="s">
        <v>286</v>
      </c>
      <c r="F129" s="1" t="s">
        <v>287</v>
      </c>
      <c r="G129" s="1" t="s">
        <v>285</v>
      </c>
      <c r="H129" s="4">
        <v>28</v>
      </c>
      <c r="I129" s="10">
        <v>3.52</v>
      </c>
      <c r="J129" s="1" t="s">
        <v>288</v>
      </c>
      <c r="K129" s="3">
        <v>0.32142857142857145</v>
      </c>
      <c r="L129" s="1"/>
      <c r="M129" s="1"/>
      <c r="N129" s="4"/>
      <c r="O129" s="1">
        <v>613</v>
      </c>
      <c r="P129" s="4" t="s">
        <v>54</v>
      </c>
      <c r="Q129" s="4" t="s">
        <v>23</v>
      </c>
      <c r="R129" s="3" t="s">
        <v>24</v>
      </c>
      <c r="S129" s="8" t="s">
        <v>145</v>
      </c>
      <c r="T129" s="3" t="s">
        <v>72</v>
      </c>
      <c r="U129" s="11" t="s">
        <v>72</v>
      </c>
    </row>
    <row r="130" spans="1:38">
      <c r="A130" s="1">
        <v>129</v>
      </c>
      <c r="B130" s="4" t="s">
        <v>261</v>
      </c>
      <c r="C130" s="4" t="s">
        <v>262</v>
      </c>
      <c r="D130" s="1">
        <v>2023</v>
      </c>
      <c r="E130" s="4" t="s">
        <v>517</v>
      </c>
      <c r="F130" s="1" t="s">
        <v>518</v>
      </c>
      <c r="G130" s="1" t="s">
        <v>513</v>
      </c>
      <c r="H130" s="4">
        <v>63</v>
      </c>
      <c r="I130" s="10">
        <v>3.62</v>
      </c>
      <c r="J130" s="1">
        <v>6</v>
      </c>
      <c r="K130" s="3">
        <f>J130/H130</f>
        <v>9.5238095238095233E-2</v>
      </c>
      <c r="L130" s="1"/>
      <c r="M130" s="1"/>
      <c r="N130" s="4"/>
      <c r="O130" s="1">
        <v>605</v>
      </c>
      <c r="P130" s="4" t="s">
        <v>54</v>
      </c>
      <c r="Q130" s="4" t="s">
        <v>23</v>
      </c>
      <c r="R130" s="3" t="s">
        <v>24</v>
      </c>
      <c r="S130" s="8" t="s">
        <v>145</v>
      </c>
      <c r="T130" s="3" t="s">
        <v>72</v>
      </c>
      <c r="U130" s="11" t="s">
        <v>72</v>
      </c>
    </row>
    <row r="131" spans="1:38">
      <c r="A131" s="1">
        <v>130</v>
      </c>
      <c r="B131" s="4" t="s">
        <v>261</v>
      </c>
      <c r="C131" s="4" t="s">
        <v>262</v>
      </c>
      <c r="D131" s="1">
        <v>2023</v>
      </c>
      <c r="E131" s="4" t="s">
        <v>514</v>
      </c>
      <c r="F131" s="1" t="s">
        <v>515</v>
      </c>
      <c r="G131" s="1" t="s">
        <v>516</v>
      </c>
      <c r="H131" s="4">
        <v>63</v>
      </c>
      <c r="I131" s="10">
        <v>3.19</v>
      </c>
      <c r="J131" s="1">
        <v>19</v>
      </c>
      <c r="K131" s="3">
        <f>J131/H131</f>
        <v>0.30158730158730157</v>
      </c>
      <c r="L131" s="1"/>
      <c r="M131" s="1"/>
      <c r="N131" s="4"/>
      <c r="O131" s="1">
        <v>539</v>
      </c>
      <c r="P131" s="4" t="s">
        <v>63</v>
      </c>
      <c r="Q131" s="4" t="s">
        <v>23</v>
      </c>
      <c r="R131" s="3" t="s">
        <v>24</v>
      </c>
      <c r="S131" s="8" t="s">
        <v>145</v>
      </c>
      <c r="T131" s="3" t="s">
        <v>72</v>
      </c>
      <c r="U131" s="11" t="s">
        <v>72</v>
      </c>
    </row>
    <row r="132" spans="1:38">
      <c r="A132" s="1">
        <v>131</v>
      </c>
      <c r="B132" s="4" t="s">
        <v>261</v>
      </c>
      <c r="C132" s="4" t="s">
        <v>324</v>
      </c>
      <c r="D132" s="1">
        <v>2023</v>
      </c>
      <c r="E132" s="4" t="s">
        <v>526</v>
      </c>
      <c r="F132" s="1" t="s">
        <v>527</v>
      </c>
      <c r="G132" s="1" t="s">
        <v>523</v>
      </c>
      <c r="H132" s="4">
        <v>55</v>
      </c>
      <c r="I132" s="10">
        <v>3.45</v>
      </c>
      <c r="J132" s="1">
        <v>6</v>
      </c>
      <c r="K132" s="3">
        <f>J132/H132</f>
        <v>0.10909090909090909</v>
      </c>
      <c r="L132" s="1"/>
      <c r="M132" s="1"/>
      <c r="N132" s="4"/>
      <c r="O132" s="1">
        <v>616</v>
      </c>
      <c r="P132" s="4" t="s">
        <v>46</v>
      </c>
      <c r="Q132" s="4" t="s">
        <v>23</v>
      </c>
      <c r="R132" s="3" t="s">
        <v>24</v>
      </c>
      <c r="S132" s="8" t="s">
        <v>145</v>
      </c>
      <c r="T132" s="3" t="s">
        <v>72</v>
      </c>
      <c r="U132" s="11" t="s">
        <v>72</v>
      </c>
    </row>
    <row r="133" spans="1:38">
      <c r="A133" s="1">
        <v>132</v>
      </c>
      <c r="B133" s="4" t="s">
        <v>299</v>
      </c>
      <c r="C133" s="4" t="s">
        <v>549</v>
      </c>
      <c r="D133" s="1">
        <v>2023</v>
      </c>
      <c r="E133" s="4" t="s">
        <v>308</v>
      </c>
      <c r="F133" s="1" t="s">
        <v>309</v>
      </c>
      <c r="G133" s="1" t="s">
        <v>307</v>
      </c>
      <c r="H133" s="4">
        <v>99</v>
      </c>
      <c r="I133" s="10">
        <v>3.57</v>
      </c>
      <c r="J133" s="1">
        <v>38</v>
      </c>
      <c r="K133" s="3">
        <v>0.38</v>
      </c>
      <c r="L133" s="1"/>
      <c r="M133" s="1"/>
      <c r="N133" s="4"/>
      <c r="O133" s="1">
        <v>520</v>
      </c>
      <c r="P133" s="4" t="s">
        <v>63</v>
      </c>
      <c r="Q133" s="4" t="s">
        <v>23</v>
      </c>
      <c r="R133" s="3" t="s">
        <v>24</v>
      </c>
      <c r="S133" s="8" t="s">
        <v>145</v>
      </c>
      <c r="T133" s="3"/>
      <c r="U133" s="11" t="s">
        <v>306</v>
      </c>
    </row>
    <row r="134" spans="1:38" s="7" customFormat="1">
      <c r="A134" s="1">
        <v>133</v>
      </c>
      <c r="B134" s="4" t="s">
        <v>301</v>
      </c>
      <c r="C134" s="4" t="s">
        <v>302</v>
      </c>
      <c r="D134" s="1">
        <v>2023</v>
      </c>
      <c r="E134" s="4" t="s">
        <v>315</v>
      </c>
      <c r="F134" s="1" t="s">
        <v>316</v>
      </c>
      <c r="G134" s="1" t="s">
        <v>313</v>
      </c>
      <c r="H134" s="1">
        <v>110</v>
      </c>
      <c r="I134" s="10">
        <v>3.96</v>
      </c>
      <c r="J134" s="1">
        <v>11</v>
      </c>
      <c r="K134" s="3">
        <v>0.1</v>
      </c>
      <c r="L134" s="1"/>
      <c r="M134" s="1"/>
      <c r="N134" s="4"/>
      <c r="O134" s="1">
        <v>631</v>
      </c>
      <c r="P134" s="4" t="s">
        <v>310</v>
      </c>
      <c r="Q134" s="4" t="s">
        <v>23</v>
      </c>
      <c r="R134" s="3" t="s">
        <v>24</v>
      </c>
      <c r="S134" s="8" t="s">
        <v>145</v>
      </c>
      <c r="T134" s="3" t="s">
        <v>317</v>
      </c>
      <c r="U134" s="11" t="s">
        <v>274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38">
      <c r="A135" s="1">
        <v>134</v>
      </c>
      <c r="B135" s="4" t="s">
        <v>108</v>
      </c>
      <c r="C135" s="4" t="s">
        <v>495</v>
      </c>
      <c r="D135" s="1">
        <v>2022</v>
      </c>
      <c r="E135" s="4" t="s">
        <v>508</v>
      </c>
      <c r="F135" s="1" t="s">
        <v>509</v>
      </c>
      <c r="G135" s="1" t="s">
        <v>498</v>
      </c>
      <c r="H135" s="4">
        <v>46</v>
      </c>
      <c r="I135" s="10">
        <v>3.39</v>
      </c>
      <c r="J135" s="1">
        <v>13</v>
      </c>
      <c r="K135" s="3">
        <v>0.27</v>
      </c>
      <c r="L135" s="1">
        <v>3.67</v>
      </c>
      <c r="M135" s="1">
        <v>6</v>
      </c>
      <c r="N135" s="3">
        <v>0.13</v>
      </c>
      <c r="O135" s="1">
        <v>565</v>
      </c>
      <c r="P135" s="4" t="s">
        <v>54</v>
      </c>
      <c r="Q135" s="4" t="s">
        <v>23</v>
      </c>
      <c r="R135" s="3" t="s">
        <v>24</v>
      </c>
      <c r="S135" s="8" t="s">
        <v>145</v>
      </c>
      <c r="T135" s="3"/>
      <c r="U135" s="11" t="s">
        <v>555</v>
      </c>
    </row>
    <row r="136" spans="1:38">
      <c r="A136" s="1">
        <v>135</v>
      </c>
      <c r="B136" s="4" t="s">
        <v>470</v>
      </c>
      <c r="C136" s="4" t="s">
        <v>486</v>
      </c>
      <c r="D136" s="1">
        <v>2023</v>
      </c>
      <c r="E136" s="4" t="s">
        <v>489</v>
      </c>
      <c r="F136" s="1" t="s">
        <v>490</v>
      </c>
      <c r="G136" s="1" t="s">
        <v>487</v>
      </c>
      <c r="H136" s="4">
        <v>55</v>
      </c>
      <c r="I136" s="10">
        <v>3.43</v>
      </c>
      <c r="J136" s="1">
        <v>12</v>
      </c>
      <c r="K136" s="3">
        <v>0.21809999999999999</v>
      </c>
      <c r="L136" s="1"/>
      <c r="M136" s="1"/>
      <c r="N136" s="4"/>
      <c r="O136" s="1">
        <v>591</v>
      </c>
      <c r="P136" s="4" t="s">
        <v>491</v>
      </c>
      <c r="Q136" s="4" t="s">
        <v>23</v>
      </c>
      <c r="R136" s="3" t="s">
        <v>478</v>
      </c>
      <c r="S136" s="8" t="s">
        <v>145</v>
      </c>
      <c r="T136" s="3" t="s">
        <v>474</v>
      </c>
      <c r="U136" s="11" t="s">
        <v>72</v>
      </c>
    </row>
    <row r="137" spans="1:38">
      <c r="A137" s="1">
        <v>136</v>
      </c>
      <c r="B137" s="4" t="s">
        <v>108</v>
      </c>
      <c r="C137" s="4" t="s">
        <v>494</v>
      </c>
      <c r="D137" s="1">
        <v>2022</v>
      </c>
      <c r="E137" s="4" t="s">
        <v>499</v>
      </c>
      <c r="F137" s="1" t="s">
        <v>500</v>
      </c>
      <c r="G137" s="1" t="s">
        <v>501</v>
      </c>
      <c r="H137" s="4">
        <v>51</v>
      </c>
      <c r="I137" s="10">
        <v>3.15</v>
      </c>
      <c r="J137" s="1">
        <v>24</v>
      </c>
      <c r="K137" s="3">
        <v>0.47</v>
      </c>
      <c r="L137" s="1">
        <v>3.27</v>
      </c>
      <c r="M137" s="1">
        <v>24</v>
      </c>
      <c r="N137" s="3">
        <v>0.43</v>
      </c>
      <c r="O137" s="1">
        <v>569</v>
      </c>
      <c r="P137" s="4" t="s">
        <v>93</v>
      </c>
      <c r="Q137" s="4" t="s">
        <v>23</v>
      </c>
      <c r="R137" s="3" t="s">
        <v>24</v>
      </c>
      <c r="S137" s="8" t="s">
        <v>145</v>
      </c>
      <c r="T137" s="3"/>
      <c r="U137" s="11" t="s">
        <v>555</v>
      </c>
    </row>
    <row r="138" spans="1:38">
      <c r="A138" s="1">
        <v>137</v>
      </c>
      <c r="B138" s="4" t="s">
        <v>470</v>
      </c>
      <c r="C138" s="4" t="s">
        <v>471</v>
      </c>
      <c r="D138" s="1">
        <v>2023</v>
      </c>
      <c r="E138" s="4" t="s">
        <v>475</v>
      </c>
      <c r="F138" s="1" t="s">
        <v>476</v>
      </c>
      <c r="G138" s="1" t="s">
        <v>477</v>
      </c>
      <c r="H138" s="4">
        <v>55</v>
      </c>
      <c r="I138" s="10">
        <v>4.26</v>
      </c>
      <c r="J138" s="1">
        <v>2</v>
      </c>
      <c r="K138" s="3">
        <v>3.6299999999999999E-2</v>
      </c>
      <c r="L138" s="1"/>
      <c r="M138" s="1"/>
      <c r="N138" s="4"/>
      <c r="O138" s="1">
        <v>602</v>
      </c>
      <c r="P138" s="4" t="s">
        <v>434</v>
      </c>
      <c r="Q138" s="4" t="s">
        <v>435</v>
      </c>
      <c r="R138" s="3" t="s">
        <v>478</v>
      </c>
      <c r="S138" s="8" t="s">
        <v>145</v>
      </c>
      <c r="T138" s="3" t="s">
        <v>474</v>
      </c>
      <c r="U138" s="11" t="s">
        <v>72</v>
      </c>
    </row>
    <row r="139" spans="1:38">
      <c r="A139" s="1">
        <v>138</v>
      </c>
      <c r="B139" s="4" t="s">
        <v>470</v>
      </c>
      <c r="C139" s="4" t="s">
        <v>471</v>
      </c>
      <c r="D139" s="1">
        <v>2023</v>
      </c>
      <c r="E139" s="4" t="s">
        <v>479</v>
      </c>
      <c r="F139" s="1" t="s">
        <v>480</v>
      </c>
      <c r="G139" s="1" t="s">
        <v>477</v>
      </c>
      <c r="H139" s="4">
        <v>55</v>
      </c>
      <c r="I139" s="10">
        <v>3.91</v>
      </c>
      <c r="J139" s="1">
        <v>5</v>
      </c>
      <c r="K139" s="3">
        <v>9.0899999999999995E-2</v>
      </c>
      <c r="L139" s="1"/>
      <c r="M139" s="1"/>
      <c r="N139" s="4"/>
      <c r="O139" s="1">
        <v>606</v>
      </c>
      <c r="P139" s="4" t="s">
        <v>434</v>
      </c>
      <c r="Q139" s="4" t="s">
        <v>435</v>
      </c>
      <c r="R139" s="3" t="s">
        <v>478</v>
      </c>
      <c r="S139" s="8" t="s">
        <v>145</v>
      </c>
      <c r="T139" s="3" t="s">
        <v>474</v>
      </c>
      <c r="U139" s="11" t="s">
        <v>72</v>
      </c>
    </row>
    <row r="140" spans="1:38">
      <c r="A140" s="1">
        <v>139</v>
      </c>
      <c r="B140" s="4" t="s">
        <v>108</v>
      </c>
      <c r="C140" s="4" t="s">
        <v>131</v>
      </c>
      <c r="D140" s="1">
        <v>2023</v>
      </c>
      <c r="E140" s="4" t="s">
        <v>444</v>
      </c>
      <c r="F140" s="1" t="s">
        <v>445</v>
      </c>
      <c r="G140" s="1" t="s">
        <v>446</v>
      </c>
      <c r="H140" s="1">
        <v>169</v>
      </c>
      <c r="I140" s="10">
        <v>3.54</v>
      </c>
      <c r="J140" s="1">
        <v>37</v>
      </c>
      <c r="K140" s="3">
        <v>0.21299999999999999</v>
      </c>
      <c r="L140" s="1"/>
      <c r="M140" s="1"/>
      <c r="N140" s="4"/>
      <c r="O140" s="1">
        <v>618</v>
      </c>
      <c r="P140" s="4" t="s">
        <v>54</v>
      </c>
      <c r="Q140" s="4" t="s">
        <v>23</v>
      </c>
      <c r="R140" s="3" t="s">
        <v>24</v>
      </c>
      <c r="S140" s="8" t="s">
        <v>145</v>
      </c>
      <c r="T140" s="3" t="s">
        <v>447</v>
      </c>
      <c r="U140" s="11" t="s">
        <v>72</v>
      </c>
    </row>
    <row r="141" spans="1:38">
      <c r="A141" s="1">
        <v>140</v>
      </c>
      <c r="B141" s="4" t="s">
        <v>108</v>
      </c>
      <c r="C141" s="4" t="s">
        <v>131</v>
      </c>
      <c r="D141" s="1">
        <v>2023</v>
      </c>
      <c r="E141" s="4" t="s">
        <v>457</v>
      </c>
      <c r="F141" s="1" t="s">
        <v>458</v>
      </c>
      <c r="G141" s="1" t="s">
        <v>456</v>
      </c>
      <c r="H141" s="1">
        <v>169</v>
      </c>
      <c r="I141" s="10">
        <v>3.17</v>
      </c>
      <c r="J141" s="1">
        <v>65</v>
      </c>
      <c r="K141" s="3">
        <v>0.3846</v>
      </c>
      <c r="L141" s="1"/>
      <c r="M141" s="1"/>
      <c r="N141" s="4"/>
      <c r="O141" s="1">
        <v>615</v>
      </c>
      <c r="P141" s="4" t="s">
        <v>54</v>
      </c>
      <c r="Q141" s="4" t="s">
        <v>23</v>
      </c>
      <c r="R141" s="3" t="s">
        <v>24</v>
      </c>
      <c r="S141" s="8" t="s">
        <v>145</v>
      </c>
      <c r="T141" s="3" t="s">
        <v>72</v>
      </c>
      <c r="U141" s="11" t="s">
        <v>72</v>
      </c>
    </row>
    <row r="142" spans="1:38">
      <c r="A142" s="1">
        <v>141</v>
      </c>
      <c r="B142" s="4" t="s">
        <v>17</v>
      </c>
      <c r="C142" s="4" t="s">
        <v>32</v>
      </c>
      <c r="D142" s="1">
        <v>2022</v>
      </c>
      <c r="E142" s="4" t="s">
        <v>43</v>
      </c>
      <c r="F142" s="1" t="s">
        <v>44</v>
      </c>
      <c r="G142" s="1" t="s">
        <v>41</v>
      </c>
      <c r="H142" s="4">
        <v>50</v>
      </c>
      <c r="I142" s="10">
        <v>3.26</v>
      </c>
      <c r="J142" s="1">
        <v>24</v>
      </c>
      <c r="K142" s="3">
        <v>0.3871</v>
      </c>
      <c r="L142" s="1">
        <v>3.76</v>
      </c>
      <c r="M142" s="1">
        <v>8</v>
      </c>
      <c r="N142" s="3">
        <v>0.16</v>
      </c>
      <c r="O142" s="1">
        <v>587</v>
      </c>
      <c r="P142" s="4" t="s">
        <v>45</v>
      </c>
      <c r="Q142" s="4" t="s">
        <v>36</v>
      </c>
      <c r="R142" s="3" t="s">
        <v>24</v>
      </c>
      <c r="S142" s="8" t="s">
        <v>145</v>
      </c>
      <c r="T142" s="3" t="s">
        <v>38</v>
      </c>
      <c r="U142" s="11" t="s">
        <v>555</v>
      </c>
    </row>
    <row r="143" spans="1:38">
      <c r="A143" s="1">
        <v>142</v>
      </c>
      <c r="B143" s="4" t="s">
        <v>17</v>
      </c>
      <c r="C143" s="4" t="s">
        <v>32</v>
      </c>
      <c r="D143" s="1">
        <v>2023</v>
      </c>
      <c r="E143" s="4" t="s">
        <v>114</v>
      </c>
      <c r="F143" s="1" t="s">
        <v>115</v>
      </c>
      <c r="G143" s="1" t="s">
        <v>103</v>
      </c>
      <c r="H143" s="4">
        <v>55</v>
      </c>
      <c r="I143" s="10">
        <v>3.74</v>
      </c>
      <c r="J143" s="1">
        <v>8</v>
      </c>
      <c r="K143" s="3">
        <v>0.14545454545454545</v>
      </c>
      <c r="L143" s="1"/>
      <c r="M143" s="1"/>
      <c r="N143" s="4"/>
      <c r="O143" s="1">
        <v>590</v>
      </c>
      <c r="P143" s="4" t="s">
        <v>93</v>
      </c>
      <c r="Q143" s="4" t="s">
        <v>23</v>
      </c>
      <c r="R143" s="3" t="s">
        <v>24</v>
      </c>
      <c r="S143" s="8" t="s">
        <v>145</v>
      </c>
      <c r="T143" s="3" t="s">
        <v>72</v>
      </c>
      <c r="U143" s="11" t="s">
        <v>72</v>
      </c>
    </row>
    <row r="144" spans="1:38">
      <c r="A144" s="1">
        <v>143</v>
      </c>
      <c r="B144" s="4" t="s">
        <v>17</v>
      </c>
      <c r="C144" s="4" t="s">
        <v>32</v>
      </c>
      <c r="D144" s="1">
        <v>2023</v>
      </c>
      <c r="E144" s="4" t="s">
        <v>116</v>
      </c>
      <c r="F144" s="1" t="s">
        <v>117</v>
      </c>
      <c r="G144" s="1" t="s">
        <v>103</v>
      </c>
      <c r="H144" s="4">
        <v>55</v>
      </c>
      <c r="I144" s="10">
        <v>3.68</v>
      </c>
      <c r="J144" s="1">
        <v>10</v>
      </c>
      <c r="K144" s="3">
        <v>0.18181818181818182</v>
      </c>
      <c r="L144" s="1"/>
      <c r="M144" s="1"/>
      <c r="N144" s="4"/>
      <c r="O144" s="1">
        <v>558</v>
      </c>
      <c r="P144" s="4" t="s">
        <v>35</v>
      </c>
      <c r="Q144" s="4" t="s">
        <v>23</v>
      </c>
      <c r="R144" s="3" t="s">
        <v>24</v>
      </c>
      <c r="S144" s="8" t="s">
        <v>145</v>
      </c>
      <c r="T144" s="3" t="s">
        <v>72</v>
      </c>
      <c r="U144" s="11" t="s">
        <v>72</v>
      </c>
    </row>
    <row r="145" spans="1:21">
      <c r="A145" s="1">
        <v>144</v>
      </c>
      <c r="B145" s="4" t="s">
        <v>17</v>
      </c>
      <c r="C145" s="4" t="s">
        <v>18</v>
      </c>
      <c r="D145" s="1">
        <v>2022</v>
      </c>
      <c r="E145" s="4" t="s">
        <v>19</v>
      </c>
      <c r="F145" s="1" t="s">
        <v>20</v>
      </c>
      <c r="G145" s="1" t="s">
        <v>21</v>
      </c>
      <c r="H145" s="4">
        <v>64</v>
      </c>
      <c r="I145" s="10">
        <v>3.35</v>
      </c>
      <c r="J145" s="1">
        <v>13</v>
      </c>
      <c r="K145" s="3">
        <v>0.19399999999999998</v>
      </c>
      <c r="L145" s="1">
        <v>4.0999999999999996</v>
      </c>
      <c r="M145" s="1">
        <v>5</v>
      </c>
      <c r="N145" s="3">
        <v>7.8100000000000003E-2</v>
      </c>
      <c r="O145" s="1">
        <v>587</v>
      </c>
      <c r="P145" s="4" t="s">
        <v>22</v>
      </c>
      <c r="Q145" s="4" t="s">
        <v>23</v>
      </c>
      <c r="R145" s="3" t="s">
        <v>24</v>
      </c>
      <c r="S145" s="8" t="s">
        <v>145</v>
      </c>
      <c r="T145" s="3" t="s">
        <v>25</v>
      </c>
      <c r="U145" s="11" t="s">
        <v>555</v>
      </c>
    </row>
    <row r="146" spans="1:21">
      <c r="A146" s="1">
        <v>145</v>
      </c>
      <c r="B146" s="4" t="s">
        <v>17</v>
      </c>
      <c r="C146" s="4" t="s">
        <v>18</v>
      </c>
      <c r="D146" s="1">
        <v>2023</v>
      </c>
      <c r="E146" s="4" t="s">
        <v>76</v>
      </c>
      <c r="F146" s="1" t="s">
        <v>77</v>
      </c>
      <c r="G146" s="1" t="s">
        <v>74</v>
      </c>
      <c r="H146" s="4">
        <v>59</v>
      </c>
      <c r="I146" s="10">
        <v>4.07</v>
      </c>
      <c r="J146" s="1">
        <v>4</v>
      </c>
      <c r="K146" s="3">
        <v>6.7796610169491525E-2</v>
      </c>
      <c r="L146" s="1"/>
      <c r="M146" s="1"/>
      <c r="N146" s="4"/>
      <c r="O146" s="1">
        <v>615</v>
      </c>
      <c r="P146" s="4" t="s">
        <v>54</v>
      </c>
      <c r="Q146" s="4" t="s">
        <v>23</v>
      </c>
      <c r="R146" s="3" t="s">
        <v>24</v>
      </c>
      <c r="S146" s="8" t="s">
        <v>145</v>
      </c>
      <c r="T146" s="3" t="s">
        <v>78</v>
      </c>
      <c r="U146" s="11" t="s">
        <v>78</v>
      </c>
    </row>
    <row r="147" spans="1:21">
      <c r="A147" s="1">
        <v>146</v>
      </c>
      <c r="B147" s="4" t="s">
        <v>17</v>
      </c>
      <c r="C147" s="4" t="s">
        <v>18</v>
      </c>
      <c r="D147" s="1">
        <v>2023</v>
      </c>
      <c r="E147" s="4" t="s">
        <v>79</v>
      </c>
      <c r="F147" s="1" t="s">
        <v>80</v>
      </c>
      <c r="G147" s="1" t="s">
        <v>71</v>
      </c>
      <c r="H147" s="4">
        <v>59</v>
      </c>
      <c r="I147" s="10">
        <v>3.97</v>
      </c>
      <c r="J147" s="1">
        <v>8</v>
      </c>
      <c r="K147" s="3">
        <v>0.13559322033898305</v>
      </c>
      <c r="L147" s="1"/>
      <c r="M147" s="1"/>
      <c r="N147" s="4"/>
      <c r="O147" s="1">
        <v>614</v>
      </c>
      <c r="P147" s="4" t="s">
        <v>54</v>
      </c>
      <c r="Q147" s="4" t="s">
        <v>23</v>
      </c>
      <c r="R147" s="3" t="s">
        <v>24</v>
      </c>
      <c r="S147" s="8" t="s">
        <v>145</v>
      </c>
      <c r="T147" s="3" t="s">
        <v>72</v>
      </c>
      <c r="U147" s="11" t="s">
        <v>72</v>
      </c>
    </row>
    <row r="148" spans="1:21">
      <c r="A148" s="1">
        <v>147</v>
      </c>
      <c r="B148" s="4" t="s">
        <v>17</v>
      </c>
      <c r="C148" s="4" t="s">
        <v>18</v>
      </c>
      <c r="D148" s="1">
        <v>2023</v>
      </c>
      <c r="E148" s="4" t="s">
        <v>86</v>
      </c>
      <c r="F148" s="1" t="s">
        <v>87</v>
      </c>
      <c r="G148" s="1" t="s">
        <v>74</v>
      </c>
      <c r="H148" s="4">
        <v>59</v>
      </c>
      <c r="I148" s="10">
        <v>3.67</v>
      </c>
      <c r="J148" s="1">
        <v>20</v>
      </c>
      <c r="K148" s="3">
        <v>0.33898305084745761</v>
      </c>
      <c r="L148" s="1"/>
      <c r="M148" s="1"/>
      <c r="N148" s="4"/>
      <c r="O148" s="1">
        <v>615</v>
      </c>
      <c r="P148" s="4" t="s">
        <v>54</v>
      </c>
      <c r="Q148" s="4" t="s">
        <v>23</v>
      </c>
      <c r="R148" s="3" t="s">
        <v>24</v>
      </c>
      <c r="S148" s="8" t="s">
        <v>145</v>
      </c>
      <c r="T148" s="3" t="s">
        <v>72</v>
      </c>
      <c r="U148" s="11" t="s">
        <v>72</v>
      </c>
    </row>
    <row r="149" spans="1:21">
      <c r="A149" s="1">
        <v>148</v>
      </c>
      <c r="B149" s="4" t="s">
        <v>17</v>
      </c>
      <c r="C149" s="4" t="s">
        <v>50</v>
      </c>
      <c r="D149" s="1">
        <v>2022</v>
      </c>
      <c r="E149" s="4" t="s">
        <v>65</v>
      </c>
      <c r="F149" s="1" t="s">
        <v>66</v>
      </c>
      <c r="G149" s="1" t="s">
        <v>64</v>
      </c>
      <c r="H149" s="4">
        <v>52</v>
      </c>
      <c r="I149" s="10">
        <v>3.54</v>
      </c>
      <c r="J149" s="1">
        <v>18</v>
      </c>
      <c r="K149" s="3">
        <v>0.29510000000000003</v>
      </c>
      <c r="L149" s="1">
        <v>3.44</v>
      </c>
      <c r="M149" s="1">
        <v>20</v>
      </c>
      <c r="N149" s="3">
        <v>0.3846</v>
      </c>
      <c r="O149" s="1">
        <v>592</v>
      </c>
      <c r="P149" s="4" t="s">
        <v>46</v>
      </c>
      <c r="Q149" s="4" t="s">
        <v>23</v>
      </c>
      <c r="R149" s="3" t="s">
        <v>24</v>
      </c>
      <c r="S149" s="8" t="s">
        <v>145</v>
      </c>
      <c r="T149" s="3" t="s">
        <v>55</v>
      </c>
      <c r="U149" s="11" t="s">
        <v>555</v>
      </c>
    </row>
    <row r="150" spans="1:21">
      <c r="A150" s="1">
        <v>149</v>
      </c>
      <c r="B150" s="4" t="s">
        <v>17</v>
      </c>
      <c r="C150" s="4" t="s">
        <v>50</v>
      </c>
      <c r="D150" s="1">
        <v>2023</v>
      </c>
      <c r="E150" s="4" t="s">
        <v>133</v>
      </c>
      <c r="F150" s="1" t="s">
        <v>134</v>
      </c>
      <c r="G150" s="1" t="s">
        <v>128</v>
      </c>
      <c r="H150" s="4">
        <v>54</v>
      </c>
      <c r="I150" s="10">
        <v>3.89</v>
      </c>
      <c r="J150" s="1">
        <v>9</v>
      </c>
      <c r="K150" s="3">
        <v>0.16666666666666666</v>
      </c>
      <c r="L150" s="1"/>
      <c r="M150" s="1"/>
      <c r="N150" s="4"/>
      <c r="O150" s="1">
        <v>613</v>
      </c>
      <c r="P150" s="4" t="s">
        <v>46</v>
      </c>
      <c r="Q150" s="4" t="s">
        <v>23</v>
      </c>
      <c r="R150" s="3" t="s">
        <v>24</v>
      </c>
      <c r="S150" s="8" t="s">
        <v>145</v>
      </c>
      <c r="T150" s="3" t="s">
        <v>72</v>
      </c>
      <c r="U150" s="11" t="s">
        <v>72</v>
      </c>
    </row>
    <row r="151" spans="1:21">
      <c r="A151" s="1">
        <v>150</v>
      </c>
      <c r="B151" s="4" t="s">
        <v>17</v>
      </c>
      <c r="C151" s="4" t="s">
        <v>50</v>
      </c>
      <c r="D151" s="1">
        <v>2023</v>
      </c>
      <c r="E151" s="4" t="s">
        <v>137</v>
      </c>
      <c r="F151" s="1" t="s">
        <v>138</v>
      </c>
      <c r="G151" s="1" t="s">
        <v>128</v>
      </c>
      <c r="H151" s="4">
        <v>54</v>
      </c>
      <c r="I151" s="10">
        <v>3.77</v>
      </c>
      <c r="J151" s="1">
        <v>13</v>
      </c>
      <c r="K151" s="3">
        <v>0.24074074074074073</v>
      </c>
      <c r="L151" s="1"/>
      <c r="M151" s="1"/>
      <c r="N151" s="4"/>
      <c r="O151" s="1">
        <v>610</v>
      </c>
      <c r="P151" s="4" t="s">
        <v>47</v>
      </c>
      <c r="Q151" s="4" t="s">
        <v>23</v>
      </c>
      <c r="R151" s="3" t="s">
        <v>24</v>
      </c>
      <c r="S151" s="8" t="s">
        <v>145</v>
      </c>
      <c r="T151" s="3" t="s">
        <v>72</v>
      </c>
      <c r="U151" s="11" t="s">
        <v>72</v>
      </c>
    </row>
    <row r="152" spans="1:21">
      <c r="A152" s="1">
        <v>151</v>
      </c>
      <c r="B152" s="12" t="s">
        <v>258</v>
      </c>
      <c r="C152" s="12" t="s">
        <v>321</v>
      </c>
      <c r="D152" s="12" t="s">
        <v>142</v>
      </c>
      <c r="E152" s="12" t="s">
        <v>556</v>
      </c>
      <c r="F152" s="12" t="s">
        <v>557</v>
      </c>
      <c r="G152" s="12" t="s">
        <v>558</v>
      </c>
      <c r="H152" s="12">
        <v>47</v>
      </c>
      <c r="I152" s="12">
        <v>2.97</v>
      </c>
      <c r="J152" s="12">
        <v>16</v>
      </c>
      <c r="K152" s="13">
        <v>0.34042553191489361</v>
      </c>
      <c r="L152" s="12"/>
      <c r="M152" s="12"/>
      <c r="N152" s="12"/>
      <c r="O152" s="12">
        <v>563</v>
      </c>
      <c r="P152" s="12" t="s">
        <v>49</v>
      </c>
      <c r="Q152" s="12" t="s">
        <v>23</v>
      </c>
      <c r="R152" s="12" t="s">
        <v>29</v>
      </c>
      <c r="S152" s="12" t="s">
        <v>561</v>
      </c>
      <c r="T152" s="3" t="s">
        <v>356</v>
      </c>
    </row>
    <row r="153" spans="1:21">
      <c r="A153" s="1">
        <v>152</v>
      </c>
      <c r="B153" s="12" t="s">
        <v>258</v>
      </c>
      <c r="C153" s="12" t="s">
        <v>321</v>
      </c>
      <c r="D153" s="12" t="s">
        <v>142</v>
      </c>
      <c r="E153" s="12" t="s">
        <v>559</v>
      </c>
      <c r="F153" s="12" t="s">
        <v>560</v>
      </c>
      <c r="G153" s="12" t="s">
        <v>558</v>
      </c>
      <c r="H153" s="12">
        <v>47</v>
      </c>
      <c r="I153" s="12">
        <v>2.54</v>
      </c>
      <c r="J153" s="12">
        <v>23</v>
      </c>
      <c r="K153" s="13">
        <v>0.48936170212765956</v>
      </c>
      <c r="L153" s="12"/>
      <c r="M153" s="12"/>
      <c r="N153" s="12"/>
      <c r="O153" s="12">
        <v>529</v>
      </c>
      <c r="P153" s="12" t="s">
        <v>49</v>
      </c>
      <c r="Q153" s="12" t="s">
        <v>23</v>
      </c>
      <c r="R153" s="12" t="s">
        <v>29</v>
      </c>
      <c r="S153" s="12" t="s">
        <v>145</v>
      </c>
      <c r="T153" s="3" t="s">
        <v>356</v>
      </c>
    </row>
  </sheetData>
  <autoFilter ref="A1:AL151" xr:uid="{00000000-0009-0000-0000-00000D000000}"/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workbookViewId="0">
      <selection sqref="A1:H2"/>
    </sheetView>
  </sheetViews>
  <sheetFormatPr defaultRowHeight="14.25"/>
  <cols>
    <col min="2" max="2" width="20.875" customWidth="1"/>
    <col min="3" max="3" width="10.75" customWidth="1"/>
    <col min="8" max="8" width="30.125" customWidth="1"/>
  </cols>
  <sheetData>
    <row r="1" spans="1:8">
      <c r="A1" s="28" t="s">
        <v>613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108</v>
      </c>
      <c r="C4" s="4" t="s">
        <v>494</v>
      </c>
      <c r="D4" s="1">
        <v>2022</v>
      </c>
      <c r="E4" s="4" t="s">
        <v>499</v>
      </c>
      <c r="F4" s="1" t="s">
        <v>500</v>
      </c>
      <c r="G4" s="1" t="s">
        <v>501</v>
      </c>
      <c r="H4" s="1" t="s">
        <v>230</v>
      </c>
    </row>
    <row r="5" spans="1:8" ht="29.1" customHeight="1">
      <c r="A5" s="22">
        <v>2</v>
      </c>
      <c r="B5" s="4" t="s">
        <v>108</v>
      </c>
      <c r="C5" s="4" t="s">
        <v>495</v>
      </c>
      <c r="D5" s="1">
        <v>2022</v>
      </c>
      <c r="E5" s="4" t="s">
        <v>508</v>
      </c>
      <c r="F5" s="1" t="s">
        <v>509</v>
      </c>
      <c r="G5" s="1" t="s">
        <v>498</v>
      </c>
      <c r="H5" s="1" t="s">
        <v>230</v>
      </c>
    </row>
    <row r="6" spans="1:8" ht="29.1" customHeight="1">
      <c r="A6" s="22">
        <v>3</v>
      </c>
      <c r="B6" s="4" t="s">
        <v>17</v>
      </c>
      <c r="C6" s="4" t="s">
        <v>18</v>
      </c>
      <c r="D6" s="1">
        <v>2022</v>
      </c>
      <c r="E6" s="4" t="s">
        <v>19</v>
      </c>
      <c r="F6" s="1" t="s">
        <v>20</v>
      </c>
      <c r="G6" s="1" t="s">
        <v>21</v>
      </c>
      <c r="H6" s="1" t="s">
        <v>230</v>
      </c>
    </row>
    <row r="7" spans="1:8" ht="29.1" customHeight="1">
      <c r="A7" s="22">
        <v>4</v>
      </c>
      <c r="B7" s="4" t="s">
        <v>17</v>
      </c>
      <c r="C7" s="4" t="s">
        <v>32</v>
      </c>
      <c r="D7" s="1">
        <v>2022</v>
      </c>
      <c r="E7" s="4" t="s">
        <v>43</v>
      </c>
      <c r="F7" s="1" t="s">
        <v>44</v>
      </c>
      <c r="G7" s="1" t="s">
        <v>41</v>
      </c>
      <c r="H7" s="1" t="s">
        <v>230</v>
      </c>
    </row>
    <row r="8" spans="1:8" ht="29.1" customHeight="1">
      <c r="A8" s="22">
        <v>5</v>
      </c>
      <c r="B8" s="4" t="s">
        <v>17</v>
      </c>
      <c r="C8" s="4" t="s">
        <v>50</v>
      </c>
      <c r="D8" s="1">
        <v>2022</v>
      </c>
      <c r="E8" s="4" t="s">
        <v>65</v>
      </c>
      <c r="F8" s="1" t="s">
        <v>66</v>
      </c>
      <c r="G8" s="1" t="s">
        <v>64</v>
      </c>
      <c r="H8" s="1" t="s">
        <v>230</v>
      </c>
    </row>
    <row r="9" spans="1:8" ht="29.1" customHeight="1">
      <c r="A9" s="22">
        <v>6</v>
      </c>
      <c r="B9" s="4" t="s">
        <v>143</v>
      </c>
      <c r="C9" s="4" t="s">
        <v>160</v>
      </c>
      <c r="D9" s="1">
        <v>2022</v>
      </c>
      <c r="E9" s="4" t="s">
        <v>179</v>
      </c>
      <c r="F9" s="1" t="s">
        <v>180</v>
      </c>
      <c r="G9" s="1" t="s">
        <v>181</v>
      </c>
      <c r="H9" s="1" t="s">
        <v>230</v>
      </c>
    </row>
    <row r="10" spans="1:8" ht="29.1" customHeight="1">
      <c r="A10" s="22">
        <v>7</v>
      </c>
      <c r="B10" s="4" t="s">
        <v>73</v>
      </c>
      <c r="C10" s="4" t="s">
        <v>132</v>
      </c>
      <c r="D10" s="1">
        <v>2023</v>
      </c>
      <c r="E10" s="4" t="s">
        <v>357</v>
      </c>
      <c r="F10" s="1" t="s">
        <v>358</v>
      </c>
      <c r="G10" s="1" t="s">
        <v>359</v>
      </c>
      <c r="H10" s="1" t="s">
        <v>230</v>
      </c>
    </row>
    <row r="11" spans="1:8" ht="29.1" customHeight="1">
      <c r="A11" s="22">
        <v>8</v>
      </c>
      <c r="B11" s="4" t="s">
        <v>261</v>
      </c>
      <c r="C11" s="4" t="s">
        <v>262</v>
      </c>
      <c r="D11" s="1">
        <v>2023</v>
      </c>
      <c r="E11" s="4" t="s">
        <v>514</v>
      </c>
      <c r="F11" s="1" t="s">
        <v>515</v>
      </c>
      <c r="G11" s="1" t="s">
        <v>516</v>
      </c>
      <c r="H11" s="1" t="s">
        <v>230</v>
      </c>
    </row>
    <row r="12" spans="1:8" ht="29.1" customHeight="1">
      <c r="A12" s="22">
        <v>9</v>
      </c>
      <c r="B12" s="4" t="s">
        <v>261</v>
      </c>
      <c r="C12" s="4" t="s">
        <v>262</v>
      </c>
      <c r="D12" s="1">
        <v>2023</v>
      </c>
      <c r="E12" s="4" t="s">
        <v>517</v>
      </c>
      <c r="F12" s="1" t="s">
        <v>518</v>
      </c>
      <c r="G12" s="1" t="s">
        <v>513</v>
      </c>
      <c r="H12" s="1" t="s">
        <v>230</v>
      </c>
    </row>
    <row r="13" spans="1:8" ht="29.1" customHeight="1">
      <c r="A13" s="22">
        <v>10</v>
      </c>
      <c r="B13" s="4" t="s">
        <v>470</v>
      </c>
      <c r="C13" s="4" t="s">
        <v>471</v>
      </c>
      <c r="D13" s="1">
        <v>2023</v>
      </c>
      <c r="E13" s="4" t="s">
        <v>479</v>
      </c>
      <c r="F13" s="1" t="s">
        <v>480</v>
      </c>
      <c r="G13" s="1" t="s">
        <v>477</v>
      </c>
      <c r="H13" s="1" t="s">
        <v>230</v>
      </c>
    </row>
    <row r="14" spans="1:8" ht="29.1" customHeight="1">
      <c r="A14" s="22">
        <v>11</v>
      </c>
      <c r="B14" s="4" t="s">
        <v>470</v>
      </c>
      <c r="C14" s="4" t="s">
        <v>486</v>
      </c>
      <c r="D14" s="1">
        <v>2023</v>
      </c>
      <c r="E14" s="17" t="s">
        <v>564</v>
      </c>
      <c r="F14" s="1" t="s">
        <v>490</v>
      </c>
      <c r="G14" s="1" t="s">
        <v>487</v>
      </c>
      <c r="H14" s="1" t="s">
        <v>230</v>
      </c>
    </row>
    <row r="15" spans="1:8" ht="29.1" customHeight="1">
      <c r="A15" s="22">
        <v>12</v>
      </c>
      <c r="B15" s="4" t="s">
        <v>17</v>
      </c>
      <c r="C15" s="4" t="s">
        <v>18</v>
      </c>
      <c r="D15" s="1">
        <v>2023</v>
      </c>
      <c r="E15" s="4" t="s">
        <v>79</v>
      </c>
      <c r="F15" s="1" t="s">
        <v>80</v>
      </c>
      <c r="G15" s="1" t="s">
        <v>71</v>
      </c>
      <c r="H15" s="1" t="s">
        <v>230</v>
      </c>
    </row>
    <row r="16" spans="1:8" ht="29.1" customHeight="1">
      <c r="A16" s="22">
        <v>13</v>
      </c>
      <c r="B16" s="4" t="s">
        <v>17</v>
      </c>
      <c r="C16" s="4" t="s">
        <v>18</v>
      </c>
      <c r="D16" s="1">
        <v>2023</v>
      </c>
      <c r="E16" s="18" t="s">
        <v>569</v>
      </c>
      <c r="F16" s="1" t="s">
        <v>92</v>
      </c>
      <c r="G16" s="1" t="s">
        <v>74</v>
      </c>
      <c r="H16" s="1" t="s">
        <v>230</v>
      </c>
    </row>
    <row r="17" spans="1:8" ht="29.1" customHeight="1">
      <c r="A17" s="22">
        <v>14</v>
      </c>
      <c r="B17" s="4" t="s">
        <v>17</v>
      </c>
      <c r="C17" s="4" t="s">
        <v>50</v>
      </c>
      <c r="D17" s="1">
        <v>2023</v>
      </c>
      <c r="E17" s="4" t="s">
        <v>137</v>
      </c>
      <c r="F17" s="1" t="s">
        <v>138</v>
      </c>
      <c r="G17" s="1" t="s">
        <v>128</v>
      </c>
      <c r="H17" s="1" t="s">
        <v>230</v>
      </c>
    </row>
    <row r="18" spans="1:8" ht="29.1" customHeight="1">
      <c r="A18" s="22">
        <v>15</v>
      </c>
      <c r="B18" s="4" t="s">
        <v>143</v>
      </c>
      <c r="C18" s="4" t="s">
        <v>605</v>
      </c>
      <c r="D18" s="1">
        <v>2023</v>
      </c>
      <c r="E18" s="4" t="s">
        <v>251</v>
      </c>
      <c r="F18" s="1" t="s">
        <v>252</v>
      </c>
      <c r="G18" s="1" t="s">
        <v>147</v>
      </c>
      <c r="H18" s="1" t="s">
        <v>230</v>
      </c>
    </row>
    <row r="19" spans="1:8" ht="29.1" customHeight="1">
      <c r="A19" s="22">
        <v>16</v>
      </c>
      <c r="B19" s="4" t="s">
        <v>143</v>
      </c>
      <c r="C19" s="4" t="s">
        <v>148</v>
      </c>
      <c r="D19" s="1">
        <v>2023</v>
      </c>
      <c r="E19" s="4" t="s">
        <v>210</v>
      </c>
      <c r="F19" s="1" t="s">
        <v>211</v>
      </c>
      <c r="G19" s="1" t="s">
        <v>155</v>
      </c>
      <c r="H19" s="1" t="s">
        <v>230</v>
      </c>
    </row>
    <row r="20" spans="1:8" ht="29.1" customHeight="1">
      <c r="A20" s="22">
        <v>17</v>
      </c>
      <c r="B20" s="4" t="s">
        <v>260</v>
      </c>
      <c r="C20" s="4" t="s">
        <v>263</v>
      </c>
      <c r="D20" s="1">
        <v>2023</v>
      </c>
      <c r="E20" s="4" t="s">
        <v>265</v>
      </c>
      <c r="F20" s="1" t="s">
        <v>266</v>
      </c>
      <c r="G20" s="1" t="s">
        <v>264</v>
      </c>
      <c r="H20" s="1" t="s">
        <v>230</v>
      </c>
    </row>
    <row r="21" spans="1:8" ht="29.1" customHeight="1">
      <c r="A21" s="22">
        <v>18</v>
      </c>
      <c r="B21" s="4" t="s">
        <v>258</v>
      </c>
      <c r="C21" s="4" t="s">
        <v>259</v>
      </c>
      <c r="D21" s="1">
        <v>2023</v>
      </c>
      <c r="E21" s="4" t="s">
        <v>331</v>
      </c>
      <c r="F21" s="1" t="s">
        <v>332</v>
      </c>
      <c r="G21" s="1" t="s">
        <v>328</v>
      </c>
      <c r="H21" s="1" t="s">
        <v>230</v>
      </c>
    </row>
    <row r="22" spans="1:8" ht="29.1" hidden="1" customHeight="1">
      <c r="A22" s="22">
        <v>19</v>
      </c>
      <c r="B22" s="1"/>
      <c r="C22" s="1"/>
      <c r="D22" s="1"/>
      <c r="E22" s="1"/>
      <c r="F22" s="1"/>
      <c r="G22" s="1"/>
      <c r="H22" s="1"/>
    </row>
    <row r="23" spans="1:8" ht="29.1" hidden="1" customHeight="1">
      <c r="A23" s="22">
        <v>20</v>
      </c>
      <c r="B23" s="1"/>
      <c r="C23" s="1"/>
      <c r="D23" s="1"/>
      <c r="E23" s="1"/>
      <c r="F23" s="1"/>
      <c r="G23" s="1"/>
      <c r="H23" s="1"/>
    </row>
    <row r="24" spans="1:8" ht="29.1" hidden="1" customHeight="1">
      <c r="A24" s="22">
        <v>21</v>
      </c>
      <c r="B24" s="1"/>
      <c r="C24" s="1"/>
      <c r="D24" s="1"/>
      <c r="E24" s="1"/>
      <c r="F24" s="1"/>
      <c r="G24" s="1"/>
      <c r="H24" s="1"/>
    </row>
    <row r="25" spans="1:8" ht="29.1" hidden="1" customHeight="1">
      <c r="A25" s="22">
        <v>22</v>
      </c>
      <c r="B25" s="1"/>
      <c r="C25" s="1"/>
      <c r="D25" s="1"/>
      <c r="E25" s="1"/>
      <c r="F25" s="1"/>
      <c r="G25" s="1"/>
      <c r="H25" s="1"/>
    </row>
    <row r="26" spans="1:8" ht="29.1" hidden="1" customHeight="1">
      <c r="A26" s="22">
        <v>23</v>
      </c>
      <c r="B26" s="1"/>
      <c r="C26" s="1"/>
      <c r="D26" s="1"/>
      <c r="E26" s="1"/>
      <c r="F26" s="1"/>
      <c r="G26" s="1"/>
      <c r="H26" s="1"/>
    </row>
  </sheetData>
  <mergeCells count="1">
    <mergeCell ref="A1:H2"/>
  </mergeCells>
  <phoneticPr fontId="1" type="noConversion"/>
  <pageMargins left="0.25" right="0.25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workbookViewId="0">
      <selection sqref="A1:H2"/>
    </sheetView>
  </sheetViews>
  <sheetFormatPr defaultRowHeight="14.25"/>
  <cols>
    <col min="2" max="2" width="16.25" customWidth="1"/>
    <col min="3" max="3" width="13.75" customWidth="1"/>
    <col min="8" max="8" width="23.875" customWidth="1"/>
  </cols>
  <sheetData>
    <row r="1" spans="1:8">
      <c r="A1" s="28" t="s">
        <v>609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397</v>
      </c>
      <c r="C4" s="4" t="s">
        <v>399</v>
      </c>
      <c r="D4" s="1">
        <v>2023</v>
      </c>
      <c r="E4" s="4" t="s">
        <v>411</v>
      </c>
      <c r="F4" s="1" t="s">
        <v>412</v>
      </c>
      <c r="G4" s="1" t="s">
        <v>410</v>
      </c>
      <c r="H4" s="3" t="s">
        <v>37</v>
      </c>
    </row>
    <row r="5" spans="1:8" ht="29.1" customHeight="1">
      <c r="A5" s="22">
        <v>2</v>
      </c>
      <c r="B5" s="4" t="s">
        <v>415</v>
      </c>
      <c r="C5" s="4" t="s">
        <v>422</v>
      </c>
      <c r="D5" s="1">
        <v>2023</v>
      </c>
      <c r="E5" s="4" t="s">
        <v>426</v>
      </c>
      <c r="F5" s="1" t="s">
        <v>427</v>
      </c>
      <c r="G5" s="1" t="s">
        <v>428</v>
      </c>
      <c r="H5" s="3" t="s">
        <v>83</v>
      </c>
    </row>
    <row r="6" spans="1:8" ht="29.1" customHeight="1">
      <c r="A6" s="22">
        <v>3</v>
      </c>
      <c r="B6" s="4" t="s">
        <v>108</v>
      </c>
      <c r="C6" s="4" t="s">
        <v>131</v>
      </c>
      <c r="D6" s="1">
        <v>2023</v>
      </c>
      <c r="E6" s="4" t="s">
        <v>548</v>
      </c>
      <c r="F6" s="1" t="s">
        <v>459</v>
      </c>
      <c r="G6" s="1" t="s">
        <v>453</v>
      </c>
      <c r="H6" s="3" t="s">
        <v>37</v>
      </c>
    </row>
    <row r="7" spans="1:8" ht="29.1" customHeight="1">
      <c r="A7" s="22">
        <v>4</v>
      </c>
      <c r="B7" s="4" t="s">
        <v>470</v>
      </c>
      <c r="C7" s="4" t="s">
        <v>471</v>
      </c>
      <c r="D7" s="1">
        <v>2023</v>
      </c>
      <c r="E7" s="4" t="s">
        <v>481</v>
      </c>
      <c r="F7" s="1" t="s">
        <v>482</v>
      </c>
      <c r="G7" s="1" t="s">
        <v>477</v>
      </c>
      <c r="H7" s="3" t="s">
        <v>483</v>
      </c>
    </row>
    <row r="8" spans="1:8" ht="29.1" customHeight="1">
      <c r="A8" s="22">
        <v>5</v>
      </c>
      <c r="B8" s="4" t="s">
        <v>17</v>
      </c>
      <c r="C8" s="4" t="s">
        <v>18</v>
      </c>
      <c r="D8" s="1">
        <v>2023</v>
      </c>
      <c r="E8" s="4" t="s">
        <v>96</v>
      </c>
      <c r="F8" s="1" t="s">
        <v>97</v>
      </c>
      <c r="G8" s="1" t="s">
        <v>74</v>
      </c>
      <c r="H8" s="3" t="s">
        <v>37</v>
      </c>
    </row>
    <row r="9" spans="1:8" ht="29.1" customHeight="1">
      <c r="A9" s="22">
        <v>6</v>
      </c>
      <c r="B9" s="4" t="s">
        <v>17</v>
      </c>
      <c r="C9" s="4" t="s">
        <v>32</v>
      </c>
      <c r="D9" s="1">
        <v>2023</v>
      </c>
      <c r="E9" s="4" t="s">
        <v>123</v>
      </c>
      <c r="F9" s="1" t="s">
        <v>124</v>
      </c>
      <c r="G9" s="1" t="s">
        <v>106</v>
      </c>
      <c r="H9" s="3" t="s">
        <v>37</v>
      </c>
    </row>
    <row r="10" spans="1:8" ht="29.1" customHeight="1">
      <c r="A10" s="22">
        <v>7</v>
      </c>
      <c r="B10" s="4" t="s">
        <v>17</v>
      </c>
      <c r="C10" s="4" t="s">
        <v>32</v>
      </c>
      <c r="D10" s="1">
        <v>2023</v>
      </c>
      <c r="E10" s="4" t="s">
        <v>111</v>
      </c>
      <c r="F10" s="1" t="s">
        <v>112</v>
      </c>
      <c r="G10" s="1" t="s">
        <v>103</v>
      </c>
      <c r="H10" s="3" t="s">
        <v>194</v>
      </c>
    </row>
    <row r="11" spans="1:8" ht="29.1" customHeight="1">
      <c r="A11" s="22">
        <v>8</v>
      </c>
      <c r="B11" s="4" t="s">
        <v>151</v>
      </c>
      <c r="C11" s="4" t="s">
        <v>245</v>
      </c>
      <c r="D11" s="1">
        <v>2023</v>
      </c>
      <c r="E11" s="4" t="s">
        <v>246</v>
      </c>
      <c r="F11" s="1" t="s">
        <v>247</v>
      </c>
      <c r="G11" s="1" t="s">
        <v>248</v>
      </c>
      <c r="H11" s="3" t="s">
        <v>194</v>
      </c>
    </row>
    <row r="12" spans="1:8" ht="29.1" customHeight="1">
      <c r="A12" s="22">
        <v>9</v>
      </c>
      <c r="B12" s="4" t="s">
        <v>143</v>
      </c>
      <c r="C12" s="4" t="s">
        <v>160</v>
      </c>
      <c r="D12" s="1">
        <v>2023</v>
      </c>
      <c r="E12" s="4" t="s">
        <v>242</v>
      </c>
      <c r="F12" s="1" t="s">
        <v>243</v>
      </c>
      <c r="G12" s="1" t="s">
        <v>163</v>
      </c>
      <c r="H12" s="3" t="s">
        <v>37</v>
      </c>
    </row>
    <row r="13" spans="1:8" ht="29.1" customHeight="1">
      <c r="A13" s="22">
        <v>10</v>
      </c>
      <c r="B13" s="4" t="s">
        <v>143</v>
      </c>
      <c r="C13" s="4" t="s">
        <v>148</v>
      </c>
      <c r="D13" s="1">
        <v>2023</v>
      </c>
      <c r="E13" s="4" t="s">
        <v>189</v>
      </c>
      <c r="F13" s="1" t="s">
        <v>190</v>
      </c>
      <c r="G13" s="1" t="s">
        <v>191</v>
      </c>
      <c r="H13" s="3" t="s">
        <v>37</v>
      </c>
    </row>
    <row r="14" spans="1:8" ht="29.1" customHeight="1">
      <c r="A14" s="22">
        <v>11</v>
      </c>
      <c r="B14" s="4" t="s">
        <v>143</v>
      </c>
      <c r="C14" s="4" t="s">
        <v>148</v>
      </c>
      <c r="D14" s="1">
        <v>2023</v>
      </c>
      <c r="E14" s="4" t="s">
        <v>199</v>
      </c>
      <c r="F14" s="1" t="s">
        <v>200</v>
      </c>
      <c r="G14" s="1" t="s">
        <v>162</v>
      </c>
      <c r="H14" s="3" t="s">
        <v>83</v>
      </c>
    </row>
    <row r="15" spans="1:8" ht="29.1" customHeight="1">
      <c r="A15" s="22">
        <v>12</v>
      </c>
      <c r="B15" s="4" t="s">
        <v>143</v>
      </c>
      <c r="C15" s="4" t="s">
        <v>148</v>
      </c>
      <c r="D15" s="1">
        <v>2023</v>
      </c>
      <c r="E15" s="4" t="s">
        <v>195</v>
      </c>
      <c r="F15" s="1" t="s">
        <v>196</v>
      </c>
      <c r="G15" s="1" t="s">
        <v>162</v>
      </c>
      <c r="H15" s="3" t="s">
        <v>83</v>
      </c>
    </row>
    <row r="16" spans="1:8" ht="29.1" customHeight="1">
      <c r="A16" s="22">
        <v>13</v>
      </c>
      <c r="B16" s="4" t="s">
        <v>143</v>
      </c>
      <c r="C16" s="4" t="s">
        <v>148</v>
      </c>
      <c r="D16" s="1">
        <v>2023</v>
      </c>
      <c r="E16" s="4" t="s">
        <v>197</v>
      </c>
      <c r="F16" s="1" t="s">
        <v>198</v>
      </c>
      <c r="G16" s="1" t="s">
        <v>155</v>
      </c>
      <c r="H16" s="3" t="s">
        <v>83</v>
      </c>
    </row>
    <row r="17" spans="1:8" ht="29.1" customHeight="1">
      <c r="A17" s="22">
        <v>14</v>
      </c>
      <c r="B17" s="4" t="s">
        <v>151</v>
      </c>
      <c r="C17" s="4" t="s">
        <v>152</v>
      </c>
      <c r="D17" s="1">
        <v>2023</v>
      </c>
      <c r="E17" s="4" t="s">
        <v>192</v>
      </c>
      <c r="F17" s="1" t="s">
        <v>193</v>
      </c>
      <c r="G17" s="1" t="s">
        <v>153</v>
      </c>
      <c r="H17" s="3" t="s">
        <v>194</v>
      </c>
    </row>
    <row r="18" spans="1:8" ht="29.1" customHeight="1">
      <c r="A18" s="22">
        <v>15</v>
      </c>
      <c r="B18" s="4" t="s">
        <v>151</v>
      </c>
      <c r="C18" s="4" t="s">
        <v>152</v>
      </c>
      <c r="D18" s="1">
        <v>2023</v>
      </c>
      <c r="E18" s="4" t="s">
        <v>213</v>
      </c>
      <c r="F18" s="1" t="s">
        <v>214</v>
      </c>
      <c r="G18" s="1" t="s">
        <v>153</v>
      </c>
      <c r="H18" s="3" t="s">
        <v>83</v>
      </c>
    </row>
    <row r="19" spans="1:8" ht="29.1" customHeight="1">
      <c r="A19" s="22">
        <v>16</v>
      </c>
      <c r="B19" s="4" t="s">
        <v>151</v>
      </c>
      <c r="C19" s="4" t="s">
        <v>152</v>
      </c>
      <c r="D19" s="1">
        <v>2023</v>
      </c>
      <c r="E19" s="4" t="s">
        <v>215</v>
      </c>
      <c r="F19" s="1" t="s">
        <v>216</v>
      </c>
      <c r="G19" s="1" t="s">
        <v>153</v>
      </c>
      <c r="H19" s="3" t="s">
        <v>83</v>
      </c>
    </row>
    <row r="20" spans="1:8" ht="29.1" customHeight="1">
      <c r="A20" s="22">
        <v>17</v>
      </c>
      <c r="B20" s="4" t="s">
        <v>299</v>
      </c>
      <c r="C20" s="4" t="s">
        <v>300</v>
      </c>
      <c r="D20" s="1">
        <v>2023</v>
      </c>
      <c r="E20" s="4" t="s">
        <v>304</v>
      </c>
      <c r="F20" s="1" t="s">
        <v>305</v>
      </c>
      <c r="G20" s="1" t="s">
        <v>303</v>
      </c>
      <c r="H20" s="3" t="s">
        <v>37</v>
      </c>
    </row>
    <row r="21" spans="1:8" ht="29.1" customHeight="1">
      <c r="A21" s="22">
        <v>18</v>
      </c>
      <c r="B21" s="4" t="s">
        <v>301</v>
      </c>
      <c r="C21" s="4" t="s">
        <v>302</v>
      </c>
      <c r="D21" s="1">
        <v>2023</v>
      </c>
      <c r="E21" s="4" t="s">
        <v>311</v>
      </c>
      <c r="F21" s="1" t="s">
        <v>312</v>
      </c>
      <c r="G21" s="1" t="s">
        <v>313</v>
      </c>
      <c r="H21" s="3" t="s">
        <v>37</v>
      </c>
    </row>
    <row r="22" spans="1:8" ht="29.1" customHeight="1">
      <c r="A22" s="22">
        <v>19</v>
      </c>
      <c r="B22" s="4" t="s">
        <v>258</v>
      </c>
      <c r="C22" s="4" t="s">
        <v>259</v>
      </c>
      <c r="D22" s="1">
        <v>2023</v>
      </c>
      <c r="E22" s="4" t="s">
        <v>329</v>
      </c>
      <c r="F22" s="1" t="s">
        <v>330</v>
      </c>
      <c r="G22" s="1" t="s">
        <v>328</v>
      </c>
      <c r="H22" s="3" t="s">
        <v>37</v>
      </c>
    </row>
    <row r="23" spans="1:8" ht="29.1" hidden="1" customHeight="1">
      <c r="A23" s="22">
        <v>20</v>
      </c>
      <c r="B23" s="1"/>
      <c r="C23" s="1"/>
      <c r="D23" s="1"/>
      <c r="E23" s="1"/>
      <c r="F23" s="1"/>
      <c r="G23" s="1"/>
      <c r="H23" s="1"/>
    </row>
    <row r="24" spans="1:8" ht="29.1" hidden="1" customHeight="1">
      <c r="A24" s="22">
        <v>21</v>
      </c>
      <c r="B24" s="1"/>
      <c r="C24" s="1"/>
      <c r="D24" s="1"/>
      <c r="E24" s="1"/>
      <c r="F24" s="1"/>
      <c r="G24" s="1"/>
      <c r="H24" s="1"/>
    </row>
    <row r="25" spans="1:8" ht="29.1" hidden="1" customHeight="1">
      <c r="A25" s="22">
        <v>22</v>
      </c>
      <c r="B25" s="1"/>
      <c r="C25" s="1"/>
      <c r="D25" s="1"/>
      <c r="E25" s="1"/>
      <c r="F25" s="1"/>
      <c r="G25" s="1"/>
      <c r="H25" s="1"/>
    </row>
    <row r="26" spans="1:8" ht="29.1" hidden="1" customHeight="1">
      <c r="A26" s="22">
        <v>23</v>
      </c>
      <c r="B26" s="1"/>
      <c r="C26" s="1"/>
      <c r="D26" s="1"/>
      <c r="E26" s="1"/>
      <c r="F26" s="1"/>
      <c r="G26" s="1"/>
      <c r="H26" s="1"/>
    </row>
  </sheetData>
  <mergeCells count="1">
    <mergeCell ref="A1:H2"/>
  </mergeCells>
  <phoneticPr fontId="1" type="noConversion"/>
  <printOptions horizontalCentered="1"/>
  <pageMargins left="0.25" right="0.25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6"/>
  <sheetViews>
    <sheetView workbookViewId="0">
      <selection sqref="A1:H2"/>
    </sheetView>
  </sheetViews>
  <sheetFormatPr defaultRowHeight="14.25"/>
  <cols>
    <col min="2" max="2" width="21.5" customWidth="1"/>
    <col min="3" max="3" width="15.875" customWidth="1"/>
    <col min="8" max="8" width="30.125" customWidth="1"/>
  </cols>
  <sheetData>
    <row r="1" spans="1:8">
      <c r="A1" s="28" t="s">
        <v>614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108</v>
      </c>
      <c r="C4" s="4" t="s">
        <v>494</v>
      </c>
      <c r="D4" s="1">
        <v>2022</v>
      </c>
      <c r="E4" s="4" t="s">
        <v>502</v>
      </c>
      <c r="F4" s="1" t="s">
        <v>503</v>
      </c>
      <c r="G4" s="1" t="s">
        <v>504</v>
      </c>
      <c r="H4" s="3" t="s">
        <v>37</v>
      </c>
    </row>
    <row r="5" spans="1:8" ht="29.1" customHeight="1">
      <c r="A5" s="22">
        <v>2</v>
      </c>
      <c r="B5" s="4" t="s">
        <v>17</v>
      </c>
      <c r="C5" s="4" t="s">
        <v>32</v>
      </c>
      <c r="D5" s="1">
        <v>2022</v>
      </c>
      <c r="E5" s="4" t="s">
        <v>33</v>
      </c>
      <c r="F5" s="1" t="s">
        <v>546</v>
      </c>
      <c r="G5" s="1" t="s">
        <v>34</v>
      </c>
      <c r="H5" s="3" t="s">
        <v>37</v>
      </c>
    </row>
    <row r="6" spans="1:8" ht="29.1" customHeight="1">
      <c r="A6" s="22">
        <v>3</v>
      </c>
      <c r="B6" s="4" t="s">
        <v>17</v>
      </c>
      <c r="C6" s="4" t="s">
        <v>50</v>
      </c>
      <c r="D6" s="1">
        <v>2022</v>
      </c>
      <c r="E6" s="4" t="s">
        <v>51</v>
      </c>
      <c r="F6" s="1" t="s">
        <v>52</v>
      </c>
      <c r="G6" s="1" t="s">
        <v>53</v>
      </c>
      <c r="H6" s="3" t="s">
        <v>37</v>
      </c>
    </row>
    <row r="7" spans="1:8" ht="29.1" customHeight="1">
      <c r="A7" s="22">
        <v>4</v>
      </c>
      <c r="B7" s="4" t="s">
        <v>89</v>
      </c>
      <c r="C7" s="4" t="s">
        <v>337</v>
      </c>
      <c r="D7" s="1">
        <v>2023</v>
      </c>
      <c r="E7" s="4" t="s">
        <v>347</v>
      </c>
      <c r="F7" s="1" t="s">
        <v>348</v>
      </c>
      <c r="G7" s="1" t="s">
        <v>342</v>
      </c>
      <c r="H7" s="3" t="s">
        <v>37</v>
      </c>
    </row>
    <row r="8" spans="1:8" ht="29.1" customHeight="1">
      <c r="A8" s="22">
        <v>5</v>
      </c>
      <c r="B8" s="4" t="s">
        <v>89</v>
      </c>
      <c r="C8" s="4" t="s">
        <v>337</v>
      </c>
      <c r="D8" s="1">
        <v>2023</v>
      </c>
      <c r="E8" s="4" t="s">
        <v>343</v>
      </c>
      <c r="F8" s="1" t="s">
        <v>344</v>
      </c>
      <c r="G8" s="1" t="s">
        <v>342</v>
      </c>
      <c r="H8" s="3" t="s">
        <v>37</v>
      </c>
    </row>
    <row r="9" spans="1:8" ht="29.1" customHeight="1">
      <c r="A9" s="22">
        <v>6</v>
      </c>
      <c r="B9" s="4" t="s">
        <v>73</v>
      </c>
      <c r="C9" s="4" t="s">
        <v>141</v>
      </c>
      <c r="D9" s="1">
        <v>2023</v>
      </c>
      <c r="E9" s="4" t="s">
        <v>366</v>
      </c>
      <c r="F9" s="1" t="s">
        <v>367</v>
      </c>
      <c r="G9" s="1" t="s">
        <v>365</v>
      </c>
      <c r="H9" s="3" t="s">
        <v>37</v>
      </c>
    </row>
    <row r="10" spans="1:8" ht="29.1" customHeight="1">
      <c r="A10" s="22">
        <v>7</v>
      </c>
      <c r="B10" s="4" t="s">
        <v>73</v>
      </c>
      <c r="C10" s="4" t="s">
        <v>132</v>
      </c>
      <c r="D10" s="1">
        <v>2023</v>
      </c>
      <c r="E10" s="4" t="s">
        <v>361</v>
      </c>
      <c r="F10" s="1" t="s">
        <v>362</v>
      </c>
      <c r="G10" s="1" t="s">
        <v>360</v>
      </c>
      <c r="H10" s="3" t="s">
        <v>37</v>
      </c>
    </row>
    <row r="11" spans="1:8" ht="29.1" customHeight="1">
      <c r="A11" s="22">
        <v>8</v>
      </c>
      <c r="B11" s="4" t="s">
        <v>30</v>
      </c>
      <c r="C11" s="4" t="s">
        <v>48</v>
      </c>
      <c r="D11" s="1">
        <v>2023</v>
      </c>
      <c r="E11" s="4" t="s">
        <v>384</v>
      </c>
      <c r="F11" s="1" t="s">
        <v>385</v>
      </c>
      <c r="G11" s="1" t="s">
        <v>386</v>
      </c>
      <c r="H11" s="3" t="s">
        <v>37</v>
      </c>
    </row>
    <row r="12" spans="1:8" ht="29.1" customHeight="1">
      <c r="A12" s="22">
        <v>9</v>
      </c>
      <c r="B12" s="4" t="s">
        <v>261</v>
      </c>
      <c r="C12" s="4" t="s">
        <v>262</v>
      </c>
      <c r="D12" s="1">
        <v>2023</v>
      </c>
      <c r="E12" s="4" t="s">
        <v>519</v>
      </c>
      <c r="F12" s="1" t="s">
        <v>520</v>
      </c>
      <c r="G12" s="1" t="s">
        <v>513</v>
      </c>
      <c r="H12" s="3" t="s">
        <v>37</v>
      </c>
    </row>
    <row r="13" spans="1:8" ht="29.1" customHeight="1">
      <c r="A13" s="22">
        <v>10</v>
      </c>
      <c r="B13" s="4" t="s">
        <v>261</v>
      </c>
      <c r="C13" s="4" t="s">
        <v>531</v>
      </c>
      <c r="D13" s="1">
        <v>2023</v>
      </c>
      <c r="E13" s="4" t="s">
        <v>535</v>
      </c>
      <c r="F13" s="1" t="s">
        <v>536</v>
      </c>
      <c r="G13" s="1" t="s">
        <v>534</v>
      </c>
      <c r="H13" s="3" t="s">
        <v>37</v>
      </c>
    </row>
    <row r="14" spans="1:8" ht="29.1" customHeight="1">
      <c r="A14" s="22">
        <v>11</v>
      </c>
      <c r="B14" s="4" t="s">
        <v>17</v>
      </c>
      <c r="C14" s="4" t="s">
        <v>18</v>
      </c>
      <c r="D14" s="1">
        <v>2023</v>
      </c>
      <c r="E14" s="4" t="s">
        <v>84</v>
      </c>
      <c r="F14" s="1" t="s">
        <v>85</v>
      </c>
      <c r="G14" s="1" t="s">
        <v>71</v>
      </c>
      <c r="H14" s="3" t="s">
        <v>37</v>
      </c>
    </row>
    <row r="15" spans="1:8" ht="29.1" customHeight="1">
      <c r="A15" s="22">
        <v>12</v>
      </c>
      <c r="B15" s="4" t="s">
        <v>17</v>
      </c>
      <c r="C15" s="4" t="s">
        <v>18</v>
      </c>
      <c r="D15" s="1">
        <v>2023</v>
      </c>
      <c r="E15" s="4" t="s">
        <v>69</v>
      </c>
      <c r="F15" s="1" t="s">
        <v>70</v>
      </c>
      <c r="G15" s="1" t="s">
        <v>71</v>
      </c>
      <c r="H15" s="3" t="s">
        <v>37</v>
      </c>
    </row>
    <row r="16" spans="1:8" ht="29.1" customHeight="1">
      <c r="A16" s="22">
        <v>13</v>
      </c>
      <c r="B16" s="4" t="s">
        <v>17</v>
      </c>
      <c r="C16" s="4" t="s">
        <v>32</v>
      </c>
      <c r="D16" s="1">
        <v>2023</v>
      </c>
      <c r="E16" s="4" t="s">
        <v>104</v>
      </c>
      <c r="F16" s="1" t="s">
        <v>105</v>
      </c>
      <c r="G16" s="1" t="s">
        <v>103</v>
      </c>
      <c r="H16" s="3" t="s">
        <v>37</v>
      </c>
    </row>
    <row r="17" spans="1:8" ht="29.1" customHeight="1">
      <c r="A17" s="22">
        <v>14</v>
      </c>
      <c r="B17" s="4" t="s">
        <v>17</v>
      </c>
      <c r="C17" s="4" t="s">
        <v>32</v>
      </c>
      <c r="D17" s="1">
        <v>2023</v>
      </c>
      <c r="E17" s="4" t="s">
        <v>118</v>
      </c>
      <c r="F17" s="1" t="s">
        <v>119</v>
      </c>
      <c r="G17" s="1" t="s">
        <v>103</v>
      </c>
      <c r="H17" s="3" t="s">
        <v>37</v>
      </c>
    </row>
    <row r="18" spans="1:8" ht="29.1" customHeight="1">
      <c r="A18" s="22">
        <v>15</v>
      </c>
      <c r="B18" s="4" t="s">
        <v>17</v>
      </c>
      <c r="C18" s="4" t="s">
        <v>50</v>
      </c>
      <c r="D18" s="1">
        <v>2023</v>
      </c>
      <c r="E18" s="4" t="s">
        <v>125</v>
      </c>
      <c r="F18" s="1" t="s">
        <v>126</v>
      </c>
      <c r="G18" s="1" t="s">
        <v>127</v>
      </c>
      <c r="H18" s="3" t="s">
        <v>37</v>
      </c>
    </row>
    <row r="19" spans="1:8" ht="29.1" customHeight="1">
      <c r="A19" s="22">
        <v>16</v>
      </c>
      <c r="B19" s="4" t="s">
        <v>143</v>
      </c>
      <c r="C19" s="4" t="s">
        <v>152</v>
      </c>
      <c r="D19" s="1">
        <v>2023</v>
      </c>
      <c r="E19" s="4" t="s">
        <v>207</v>
      </c>
      <c r="F19" s="1" t="s">
        <v>208</v>
      </c>
      <c r="G19" s="1" t="s">
        <v>162</v>
      </c>
      <c r="H19" s="3" t="s">
        <v>37</v>
      </c>
    </row>
    <row r="20" spans="1:8" ht="29.1" customHeight="1">
      <c r="A20" s="22">
        <v>17</v>
      </c>
      <c r="B20" s="4" t="s">
        <v>151</v>
      </c>
      <c r="C20" s="4" t="s">
        <v>152</v>
      </c>
      <c r="D20" s="1">
        <v>2023</v>
      </c>
      <c r="E20" s="4" t="s">
        <v>203</v>
      </c>
      <c r="F20" s="1" t="s">
        <v>204</v>
      </c>
      <c r="G20" s="1" t="s">
        <v>153</v>
      </c>
      <c r="H20" s="3" t="s">
        <v>37</v>
      </c>
    </row>
    <row r="21" spans="1:8" ht="29.1" customHeight="1">
      <c r="A21" s="22">
        <v>18</v>
      </c>
      <c r="B21" s="4" t="s">
        <v>260</v>
      </c>
      <c r="C21" s="4" t="s">
        <v>269</v>
      </c>
      <c r="D21" s="1">
        <v>2023</v>
      </c>
      <c r="E21" s="4" t="s">
        <v>270</v>
      </c>
      <c r="F21" s="1" t="s">
        <v>271</v>
      </c>
      <c r="G21" s="1" t="s">
        <v>272</v>
      </c>
      <c r="H21" s="3" t="s">
        <v>37</v>
      </c>
    </row>
    <row r="22" spans="1:8" ht="29.1" customHeight="1">
      <c r="A22" s="22">
        <v>19</v>
      </c>
      <c r="B22" s="4" t="s">
        <v>260</v>
      </c>
      <c r="C22" s="4" t="s">
        <v>278</v>
      </c>
      <c r="D22" s="1">
        <v>2023</v>
      </c>
      <c r="E22" s="4" t="s">
        <v>280</v>
      </c>
      <c r="F22" s="1" t="s">
        <v>281</v>
      </c>
      <c r="G22" s="1" t="s">
        <v>279</v>
      </c>
      <c r="H22" s="3" t="s">
        <v>37</v>
      </c>
    </row>
    <row r="23" spans="1:8" ht="29.1" customHeight="1">
      <c r="A23" s="22">
        <v>20</v>
      </c>
      <c r="B23" s="4" t="s">
        <v>260</v>
      </c>
      <c r="C23" s="4" t="s">
        <v>284</v>
      </c>
      <c r="D23" s="1">
        <v>2023</v>
      </c>
      <c r="E23" s="4" t="s">
        <v>289</v>
      </c>
      <c r="F23" s="1" t="s">
        <v>290</v>
      </c>
      <c r="G23" s="1" t="s">
        <v>285</v>
      </c>
      <c r="H23" s="3" t="s">
        <v>37</v>
      </c>
    </row>
    <row r="24" spans="1:8" ht="29.1" hidden="1" customHeight="1">
      <c r="A24" s="22">
        <v>21</v>
      </c>
      <c r="B24" s="1"/>
      <c r="C24" s="1"/>
      <c r="D24" s="1"/>
      <c r="E24" s="1"/>
      <c r="F24" s="1"/>
      <c r="G24" s="1"/>
      <c r="H24" s="1"/>
    </row>
    <row r="25" spans="1:8" ht="29.1" hidden="1" customHeight="1">
      <c r="A25" s="22">
        <v>22</v>
      </c>
      <c r="B25" s="1"/>
      <c r="C25" s="1"/>
      <c r="D25" s="1"/>
      <c r="E25" s="1"/>
      <c r="F25" s="1"/>
      <c r="G25" s="1"/>
      <c r="H25" s="1"/>
    </row>
    <row r="26" spans="1:8" ht="29.1" hidden="1" customHeight="1">
      <c r="A26" s="22">
        <v>23</v>
      </c>
      <c r="B26" s="1"/>
      <c r="C26" s="1"/>
      <c r="D26" s="1"/>
      <c r="E26" s="1"/>
      <c r="F26" s="1"/>
      <c r="G26" s="1"/>
      <c r="H26" s="1"/>
    </row>
  </sheetData>
  <mergeCells count="1">
    <mergeCell ref="A1:H2"/>
  </mergeCells>
  <phoneticPr fontId="1" type="noConversion"/>
  <pageMargins left="0.25" right="0.25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6"/>
  <sheetViews>
    <sheetView tabSelected="1" topLeftCell="A16" workbookViewId="0">
      <selection activeCell="L23" sqref="L23"/>
    </sheetView>
  </sheetViews>
  <sheetFormatPr defaultRowHeight="14.25"/>
  <cols>
    <col min="2" max="2" width="20.5" customWidth="1"/>
    <col min="3" max="3" width="16.5" customWidth="1"/>
    <col min="8" max="8" width="30.125" customWidth="1"/>
  </cols>
  <sheetData>
    <row r="1" spans="1:8">
      <c r="A1" s="28" t="s">
        <v>615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261</v>
      </c>
      <c r="C4" s="4" t="s">
        <v>262</v>
      </c>
      <c r="D4" s="1">
        <v>2022</v>
      </c>
      <c r="E4" s="4" t="s">
        <v>540</v>
      </c>
      <c r="F4" s="1" t="s">
        <v>541</v>
      </c>
      <c r="G4" s="1" t="s">
        <v>542</v>
      </c>
      <c r="H4" s="3" t="s">
        <v>29</v>
      </c>
    </row>
    <row r="5" spans="1:8" ht="29.1" customHeight="1">
      <c r="A5" s="22">
        <v>2</v>
      </c>
      <c r="B5" s="4" t="s">
        <v>261</v>
      </c>
      <c r="C5" s="4" t="s">
        <v>531</v>
      </c>
      <c r="D5" s="1">
        <v>2022</v>
      </c>
      <c r="E5" s="18" t="s">
        <v>567</v>
      </c>
      <c r="F5" s="1" t="s">
        <v>544</v>
      </c>
      <c r="G5" s="1" t="s">
        <v>545</v>
      </c>
      <c r="H5" s="3" t="s">
        <v>29</v>
      </c>
    </row>
    <row r="6" spans="1:8" ht="29.1" customHeight="1">
      <c r="A6" s="22">
        <v>3</v>
      </c>
      <c r="B6" s="4" t="s">
        <v>415</v>
      </c>
      <c r="C6" s="4" t="s">
        <v>416</v>
      </c>
      <c r="D6" s="1">
        <v>2022</v>
      </c>
      <c r="E6" s="4" t="s">
        <v>417</v>
      </c>
      <c r="F6" s="1" t="s">
        <v>418</v>
      </c>
      <c r="G6" s="1" t="s">
        <v>419</v>
      </c>
      <c r="H6" s="3" t="s">
        <v>29</v>
      </c>
    </row>
    <row r="7" spans="1:8" ht="29.1" customHeight="1">
      <c r="A7" s="22">
        <v>4</v>
      </c>
      <c r="B7" s="4" t="s">
        <v>415</v>
      </c>
      <c r="C7" s="4" t="s">
        <v>416</v>
      </c>
      <c r="D7" s="1">
        <v>2022</v>
      </c>
      <c r="E7" s="4" t="s">
        <v>420</v>
      </c>
      <c r="F7" s="1" t="s">
        <v>421</v>
      </c>
      <c r="G7" s="1" t="s">
        <v>419</v>
      </c>
      <c r="H7" s="3" t="s">
        <v>29</v>
      </c>
    </row>
    <row r="8" spans="1:8" ht="29.1" customHeight="1">
      <c r="A8" s="22">
        <v>5</v>
      </c>
      <c r="B8" s="4" t="s">
        <v>108</v>
      </c>
      <c r="C8" s="4" t="s">
        <v>495</v>
      </c>
      <c r="D8" s="1">
        <v>2022</v>
      </c>
      <c r="E8" s="4" t="s">
        <v>496</v>
      </c>
      <c r="F8" s="1" t="s">
        <v>497</v>
      </c>
      <c r="G8" s="1" t="s">
        <v>498</v>
      </c>
      <c r="H8" s="3" t="s">
        <v>29</v>
      </c>
    </row>
    <row r="9" spans="1:8" ht="29.1" customHeight="1">
      <c r="A9" s="22">
        <v>6</v>
      </c>
      <c r="B9" s="4" t="s">
        <v>17</v>
      </c>
      <c r="C9" s="4" t="s">
        <v>18</v>
      </c>
      <c r="D9" s="1">
        <v>2022</v>
      </c>
      <c r="E9" s="4" t="s">
        <v>26</v>
      </c>
      <c r="F9" s="1" t="s">
        <v>27</v>
      </c>
      <c r="G9" s="1" t="s">
        <v>21</v>
      </c>
      <c r="H9" s="3" t="s">
        <v>29</v>
      </c>
    </row>
    <row r="10" spans="1:8" ht="29.1" customHeight="1">
      <c r="A10" s="22">
        <v>7</v>
      </c>
      <c r="B10" s="4" t="s">
        <v>17</v>
      </c>
      <c r="C10" s="4" t="s">
        <v>32</v>
      </c>
      <c r="D10" s="1">
        <v>2022</v>
      </c>
      <c r="E10" s="4" t="s">
        <v>39</v>
      </c>
      <c r="F10" s="1" t="s">
        <v>40</v>
      </c>
      <c r="G10" s="1" t="s">
        <v>41</v>
      </c>
      <c r="H10" s="3" t="s">
        <v>29</v>
      </c>
    </row>
    <row r="11" spans="1:8" ht="29.1" customHeight="1">
      <c r="A11" s="22">
        <v>8</v>
      </c>
      <c r="B11" s="4" t="s">
        <v>17</v>
      </c>
      <c r="C11" s="4" t="s">
        <v>50</v>
      </c>
      <c r="D11" s="1">
        <v>2022</v>
      </c>
      <c r="E11" s="4" t="s">
        <v>56</v>
      </c>
      <c r="F11" s="1" t="s">
        <v>57</v>
      </c>
      <c r="G11" s="1" t="s">
        <v>53</v>
      </c>
      <c r="H11" s="3" t="s">
        <v>29</v>
      </c>
    </row>
    <row r="12" spans="1:8" ht="29.1" customHeight="1">
      <c r="A12" s="22">
        <v>9</v>
      </c>
      <c r="B12" s="4" t="s">
        <v>17</v>
      </c>
      <c r="C12" s="4" t="s">
        <v>50</v>
      </c>
      <c r="D12" s="1">
        <v>2022</v>
      </c>
      <c r="E12" s="4" t="s">
        <v>67</v>
      </c>
      <c r="F12" s="1" t="s">
        <v>68</v>
      </c>
      <c r="G12" s="1" t="s">
        <v>53</v>
      </c>
      <c r="H12" s="3" t="s">
        <v>29</v>
      </c>
    </row>
    <row r="13" spans="1:8" ht="29.1" customHeight="1">
      <c r="A13" s="22">
        <v>10</v>
      </c>
      <c r="B13" s="4" t="s">
        <v>17</v>
      </c>
      <c r="C13" s="4" t="s">
        <v>50</v>
      </c>
      <c r="D13" s="1">
        <v>2022</v>
      </c>
      <c r="E13" s="4" t="s">
        <v>61</v>
      </c>
      <c r="F13" s="1" t="s">
        <v>62</v>
      </c>
      <c r="G13" s="1" t="s">
        <v>53</v>
      </c>
      <c r="H13" s="3" t="s">
        <v>29</v>
      </c>
    </row>
    <row r="14" spans="1:8" ht="29.1" customHeight="1">
      <c r="A14" s="22">
        <v>11</v>
      </c>
      <c r="B14" s="4" t="s">
        <v>17</v>
      </c>
      <c r="C14" s="4" t="s">
        <v>50</v>
      </c>
      <c r="D14" s="1">
        <v>2022</v>
      </c>
      <c r="E14" s="4" t="s">
        <v>59</v>
      </c>
      <c r="F14" s="1" t="s">
        <v>60</v>
      </c>
      <c r="G14" s="1" t="s">
        <v>53</v>
      </c>
      <c r="H14" s="3" t="s">
        <v>29</v>
      </c>
    </row>
    <row r="15" spans="1:8" ht="29.1" customHeight="1">
      <c r="A15" s="22">
        <v>12</v>
      </c>
      <c r="B15" s="4" t="s">
        <v>143</v>
      </c>
      <c r="C15" s="4" t="s">
        <v>160</v>
      </c>
      <c r="D15" s="1">
        <v>2022</v>
      </c>
      <c r="E15" s="4" t="s">
        <v>177</v>
      </c>
      <c r="F15" s="1" t="s">
        <v>178</v>
      </c>
      <c r="G15" s="1" t="s">
        <v>161</v>
      </c>
      <c r="H15" s="3" t="s">
        <v>29</v>
      </c>
    </row>
    <row r="16" spans="1:8" ht="29.1" customHeight="1">
      <c r="A16" s="22">
        <v>13</v>
      </c>
      <c r="B16" s="4" t="s">
        <v>143</v>
      </c>
      <c r="C16" s="4" t="s">
        <v>148</v>
      </c>
      <c r="D16" s="1">
        <v>2022</v>
      </c>
      <c r="E16" s="4" t="s">
        <v>172</v>
      </c>
      <c r="F16" s="1" t="s">
        <v>173</v>
      </c>
      <c r="G16" s="1" t="s">
        <v>174</v>
      </c>
      <c r="H16" s="3" t="s">
        <v>29</v>
      </c>
    </row>
    <row r="17" spans="1:8" ht="29.1" customHeight="1">
      <c r="A17" s="22">
        <v>14</v>
      </c>
      <c r="B17" s="4" t="s">
        <v>143</v>
      </c>
      <c r="C17" s="4" t="s">
        <v>148</v>
      </c>
      <c r="D17" s="1">
        <v>2022</v>
      </c>
      <c r="E17" s="4" t="s">
        <v>175</v>
      </c>
      <c r="F17" s="1" t="s">
        <v>176</v>
      </c>
      <c r="G17" s="1" t="s">
        <v>174</v>
      </c>
      <c r="H17" s="3" t="s">
        <v>29</v>
      </c>
    </row>
    <row r="18" spans="1:8" ht="29.1" customHeight="1">
      <c r="A18" s="22">
        <v>15</v>
      </c>
      <c r="B18" s="4" t="s">
        <v>143</v>
      </c>
      <c r="C18" s="4" t="s">
        <v>148</v>
      </c>
      <c r="D18" s="1">
        <v>2022</v>
      </c>
      <c r="E18" s="4" t="s">
        <v>169</v>
      </c>
      <c r="F18" s="1" t="s">
        <v>170</v>
      </c>
      <c r="G18" s="1" t="s">
        <v>149</v>
      </c>
      <c r="H18" s="3" t="s">
        <v>29</v>
      </c>
    </row>
    <row r="19" spans="1:8" ht="29.1" customHeight="1">
      <c r="A19" s="22">
        <v>16</v>
      </c>
      <c r="B19" s="4" t="s">
        <v>260</v>
      </c>
      <c r="C19" s="4" t="s">
        <v>283</v>
      </c>
      <c r="D19" s="1">
        <v>2022</v>
      </c>
      <c r="E19" s="4" t="s">
        <v>292</v>
      </c>
      <c r="F19" s="1" t="s">
        <v>293</v>
      </c>
      <c r="G19" s="1" t="s">
        <v>294</v>
      </c>
      <c r="H19" s="3" t="s">
        <v>29</v>
      </c>
    </row>
    <row r="20" spans="1:8" ht="29.1" customHeight="1">
      <c r="A20" s="22">
        <v>17</v>
      </c>
      <c r="B20" s="4" t="s">
        <v>260</v>
      </c>
      <c r="C20" s="4" t="s">
        <v>284</v>
      </c>
      <c r="D20" s="1">
        <v>2022</v>
      </c>
      <c r="E20" s="4" t="s">
        <v>296</v>
      </c>
      <c r="F20" s="1" t="s">
        <v>297</v>
      </c>
      <c r="G20" s="1" t="s">
        <v>298</v>
      </c>
      <c r="H20" s="3" t="s">
        <v>29</v>
      </c>
    </row>
    <row r="21" spans="1:8" ht="29.1" customHeight="1">
      <c r="A21" s="22">
        <v>18</v>
      </c>
      <c r="B21" s="4" t="s">
        <v>258</v>
      </c>
      <c r="C21" s="4" t="s">
        <v>321</v>
      </c>
      <c r="D21" s="1">
        <v>2022</v>
      </c>
      <c r="E21" s="4" t="s">
        <v>325</v>
      </c>
      <c r="F21" s="1" t="s">
        <v>326</v>
      </c>
      <c r="G21" s="1" t="s">
        <v>322</v>
      </c>
      <c r="H21" s="3" t="s">
        <v>29</v>
      </c>
    </row>
    <row r="22" spans="1:8" ht="29.1" customHeight="1">
      <c r="A22" s="22">
        <v>19</v>
      </c>
      <c r="B22" s="26" t="s">
        <v>30</v>
      </c>
      <c r="C22" s="26" t="s">
        <v>593</v>
      </c>
      <c r="D22" s="25">
        <v>2023</v>
      </c>
      <c r="E22" s="26" t="s">
        <v>594</v>
      </c>
      <c r="F22" s="26" t="s">
        <v>595</v>
      </c>
      <c r="G22" s="26" t="s">
        <v>596</v>
      </c>
      <c r="H22" s="27" t="s">
        <v>604</v>
      </c>
    </row>
    <row r="23" spans="1:8" ht="29.1" customHeight="1">
      <c r="A23" s="22">
        <v>20</v>
      </c>
      <c r="B23" s="26" t="s">
        <v>599</v>
      </c>
      <c r="C23" s="26" t="s">
        <v>600</v>
      </c>
      <c r="D23" s="25">
        <v>2023</v>
      </c>
      <c r="E23" s="26" t="s">
        <v>601</v>
      </c>
      <c r="F23" s="26" t="s">
        <v>602</v>
      </c>
      <c r="G23" s="26" t="s">
        <v>603</v>
      </c>
      <c r="H23" s="27" t="s">
        <v>604</v>
      </c>
    </row>
    <row r="24" spans="1:8" ht="29.1" customHeight="1">
      <c r="A24" s="22">
        <v>21</v>
      </c>
      <c r="B24" s="26" t="s">
        <v>143</v>
      </c>
      <c r="C24" s="26" t="s">
        <v>148</v>
      </c>
      <c r="D24" s="25">
        <v>2023</v>
      </c>
      <c r="E24" s="26" t="s">
        <v>597</v>
      </c>
      <c r="F24" s="26" t="s">
        <v>598</v>
      </c>
      <c r="G24" s="26" t="s">
        <v>155</v>
      </c>
      <c r="H24" s="27" t="s">
        <v>604</v>
      </c>
    </row>
    <row r="25" spans="1:8" ht="29.1" hidden="1" customHeight="1">
      <c r="A25" s="22">
        <v>22</v>
      </c>
      <c r="B25" s="1"/>
      <c r="C25" s="1"/>
      <c r="D25" s="1"/>
      <c r="E25" s="1"/>
      <c r="F25" s="1"/>
      <c r="G25" s="1"/>
      <c r="H25" s="1"/>
    </row>
    <row r="26" spans="1:8" ht="29.1" hidden="1" customHeight="1">
      <c r="A26" s="22">
        <v>23</v>
      </c>
      <c r="B26" s="1"/>
      <c r="C26" s="1"/>
      <c r="D26" s="1"/>
      <c r="E26" s="1"/>
      <c r="F26" s="1"/>
      <c r="G26" s="1"/>
      <c r="H26" s="1"/>
    </row>
  </sheetData>
  <mergeCells count="1">
    <mergeCell ref="A1:H2"/>
  </mergeCells>
  <phoneticPr fontId="1" type="noConversion"/>
  <pageMargins left="0.25" right="0.25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6"/>
  <sheetViews>
    <sheetView workbookViewId="0">
      <selection sqref="A1:H2"/>
    </sheetView>
  </sheetViews>
  <sheetFormatPr defaultRowHeight="14.25"/>
  <cols>
    <col min="2" max="2" width="22.625" customWidth="1"/>
    <col min="3" max="3" width="15.875" customWidth="1"/>
    <col min="8" max="8" width="30.125" customWidth="1"/>
  </cols>
  <sheetData>
    <row r="1" spans="1:8">
      <c r="A1" s="28" t="s">
        <v>616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89</v>
      </c>
      <c r="C4" s="4" t="s">
        <v>337</v>
      </c>
      <c r="D4" s="1">
        <v>2023</v>
      </c>
      <c r="E4" s="4" t="s">
        <v>345</v>
      </c>
      <c r="F4" s="1" t="s">
        <v>346</v>
      </c>
      <c r="G4" s="1" t="s">
        <v>342</v>
      </c>
      <c r="H4" s="3" t="s">
        <v>29</v>
      </c>
    </row>
    <row r="5" spans="1:8" ht="29.1" customHeight="1">
      <c r="A5" s="22">
        <v>2</v>
      </c>
      <c r="B5" s="4" t="s">
        <v>30</v>
      </c>
      <c r="C5" s="4" t="s">
        <v>376</v>
      </c>
      <c r="D5" s="1">
        <v>2023</v>
      </c>
      <c r="E5" s="4" t="s">
        <v>378</v>
      </c>
      <c r="F5" s="1" t="s">
        <v>379</v>
      </c>
      <c r="G5" s="1" t="s">
        <v>377</v>
      </c>
      <c r="H5" s="3" t="s">
        <v>29</v>
      </c>
    </row>
    <row r="6" spans="1:8" ht="29.1" customHeight="1">
      <c r="A6" s="22">
        <v>3</v>
      </c>
      <c r="B6" s="4" t="s">
        <v>30</v>
      </c>
      <c r="C6" s="4" t="s">
        <v>48</v>
      </c>
      <c r="D6" s="1">
        <v>2023</v>
      </c>
      <c r="E6" s="4" t="s">
        <v>387</v>
      </c>
      <c r="F6" s="1" t="s">
        <v>388</v>
      </c>
      <c r="G6" s="1" t="s">
        <v>386</v>
      </c>
      <c r="H6" s="3" t="s">
        <v>29</v>
      </c>
    </row>
    <row r="7" spans="1:8" ht="29.1" customHeight="1">
      <c r="A7" s="22">
        <v>4</v>
      </c>
      <c r="B7" s="4" t="s">
        <v>415</v>
      </c>
      <c r="C7" s="4" t="s">
        <v>422</v>
      </c>
      <c r="D7" s="1">
        <v>2023</v>
      </c>
      <c r="E7" s="4" t="s">
        <v>424</v>
      </c>
      <c r="F7" s="1" t="s">
        <v>425</v>
      </c>
      <c r="G7" s="1" t="s">
        <v>423</v>
      </c>
      <c r="H7" s="3" t="s">
        <v>29</v>
      </c>
    </row>
    <row r="8" spans="1:8" ht="29.1" customHeight="1">
      <c r="A8" s="22">
        <v>5</v>
      </c>
      <c r="B8" s="4" t="s">
        <v>108</v>
      </c>
      <c r="C8" s="4" t="s">
        <v>109</v>
      </c>
      <c r="D8" s="1">
        <v>2023</v>
      </c>
      <c r="E8" s="4" t="s">
        <v>448</v>
      </c>
      <c r="F8" s="1" t="s">
        <v>449</v>
      </c>
      <c r="G8" s="1" t="s">
        <v>450</v>
      </c>
      <c r="H8" s="3" t="s">
        <v>29</v>
      </c>
    </row>
    <row r="9" spans="1:8" ht="29.1" customHeight="1">
      <c r="A9" s="22">
        <v>6</v>
      </c>
      <c r="B9" s="4" t="s">
        <v>108</v>
      </c>
      <c r="C9" s="4" t="s">
        <v>131</v>
      </c>
      <c r="D9" s="1">
        <v>2023</v>
      </c>
      <c r="E9" s="4" t="s">
        <v>467</v>
      </c>
      <c r="F9" s="1" t="s">
        <v>468</v>
      </c>
      <c r="G9" s="1" t="s">
        <v>462</v>
      </c>
      <c r="H9" s="3" t="s">
        <v>29</v>
      </c>
    </row>
    <row r="10" spans="1:8" ht="29.1" customHeight="1">
      <c r="A10" s="22">
        <v>7</v>
      </c>
      <c r="B10" s="4" t="s">
        <v>261</v>
      </c>
      <c r="C10" s="4" t="s">
        <v>262</v>
      </c>
      <c r="D10" s="1">
        <v>2023</v>
      </c>
      <c r="E10" s="4" t="s">
        <v>521</v>
      </c>
      <c r="F10" s="1" t="s">
        <v>522</v>
      </c>
      <c r="G10" s="1" t="s">
        <v>513</v>
      </c>
      <c r="H10" s="3" t="s">
        <v>29</v>
      </c>
    </row>
    <row r="11" spans="1:8" ht="29.1" customHeight="1">
      <c r="A11" s="22">
        <v>8</v>
      </c>
      <c r="B11" s="4" t="s">
        <v>261</v>
      </c>
      <c r="C11" s="4" t="s">
        <v>324</v>
      </c>
      <c r="D11" s="1">
        <v>2023</v>
      </c>
      <c r="E11" s="4" t="s">
        <v>524</v>
      </c>
      <c r="F11" s="1" t="s">
        <v>525</v>
      </c>
      <c r="G11" s="1" t="s">
        <v>523</v>
      </c>
      <c r="H11" s="3" t="s">
        <v>29</v>
      </c>
    </row>
    <row r="12" spans="1:8" ht="29.1" customHeight="1">
      <c r="A12" s="22">
        <v>9</v>
      </c>
      <c r="B12" s="4" t="s">
        <v>261</v>
      </c>
      <c r="C12" s="4" t="s">
        <v>324</v>
      </c>
      <c r="D12" s="1">
        <v>2023</v>
      </c>
      <c r="E12" s="4" t="s">
        <v>529</v>
      </c>
      <c r="F12" s="1" t="s">
        <v>530</v>
      </c>
      <c r="G12" s="1" t="s">
        <v>528</v>
      </c>
      <c r="H12" s="3" t="s">
        <v>29</v>
      </c>
    </row>
    <row r="13" spans="1:8" ht="29.1" customHeight="1">
      <c r="A13" s="22">
        <v>10</v>
      </c>
      <c r="B13" s="4" t="s">
        <v>261</v>
      </c>
      <c r="C13" s="4" t="s">
        <v>531</v>
      </c>
      <c r="D13" s="1">
        <v>2023</v>
      </c>
      <c r="E13" s="4" t="s">
        <v>532</v>
      </c>
      <c r="F13" s="1" t="s">
        <v>533</v>
      </c>
      <c r="G13" s="1" t="s">
        <v>534</v>
      </c>
      <c r="H13" s="3" t="s">
        <v>29</v>
      </c>
    </row>
    <row r="14" spans="1:8" ht="29.1" customHeight="1">
      <c r="A14" s="22">
        <v>11</v>
      </c>
      <c r="B14" s="4" t="s">
        <v>470</v>
      </c>
      <c r="C14" s="4" t="s">
        <v>471</v>
      </c>
      <c r="D14" s="1">
        <v>2023</v>
      </c>
      <c r="E14" s="5" t="s">
        <v>547</v>
      </c>
      <c r="F14" s="1" t="s">
        <v>472</v>
      </c>
      <c r="G14" s="1" t="s">
        <v>473</v>
      </c>
      <c r="H14" s="3" t="s">
        <v>29</v>
      </c>
    </row>
    <row r="15" spans="1:8" ht="29.1" customHeight="1">
      <c r="A15" s="22">
        <v>12</v>
      </c>
      <c r="B15" s="4" t="s">
        <v>17</v>
      </c>
      <c r="C15" s="4" t="s">
        <v>18</v>
      </c>
      <c r="D15" s="1">
        <v>2023</v>
      </c>
      <c r="E15" s="4" t="s">
        <v>99</v>
      </c>
      <c r="F15" s="1" t="s">
        <v>100</v>
      </c>
      <c r="G15" s="1" t="s">
        <v>74</v>
      </c>
      <c r="H15" s="3" t="s">
        <v>29</v>
      </c>
    </row>
    <row r="16" spans="1:8" ht="29.1" customHeight="1">
      <c r="A16" s="22">
        <v>13</v>
      </c>
      <c r="B16" s="4" t="s">
        <v>17</v>
      </c>
      <c r="C16" s="4" t="s">
        <v>50</v>
      </c>
      <c r="D16" s="1">
        <v>2023</v>
      </c>
      <c r="E16" s="4" t="s">
        <v>139</v>
      </c>
      <c r="F16" s="1" t="s">
        <v>140</v>
      </c>
      <c r="G16" s="1" t="s">
        <v>127</v>
      </c>
      <c r="H16" s="3" t="s">
        <v>29</v>
      </c>
    </row>
    <row r="17" spans="1:8" ht="29.1" customHeight="1">
      <c r="A17" s="22">
        <v>14</v>
      </c>
      <c r="B17" s="4" t="s">
        <v>17</v>
      </c>
      <c r="C17" s="4" t="s">
        <v>50</v>
      </c>
      <c r="D17" s="1">
        <v>2023</v>
      </c>
      <c r="E17" s="4" t="s">
        <v>135</v>
      </c>
      <c r="F17" s="1" t="s">
        <v>136</v>
      </c>
      <c r="G17" s="1" t="s">
        <v>127</v>
      </c>
      <c r="H17" s="3" t="s">
        <v>29</v>
      </c>
    </row>
    <row r="18" spans="1:8" ht="29.1" customHeight="1">
      <c r="A18" s="22">
        <v>15</v>
      </c>
      <c r="B18" s="4" t="s">
        <v>143</v>
      </c>
      <c r="C18" s="4" t="s">
        <v>160</v>
      </c>
      <c r="D18" s="1">
        <v>2023</v>
      </c>
      <c r="E18" s="4" t="s">
        <v>235</v>
      </c>
      <c r="F18" s="1" t="s">
        <v>236</v>
      </c>
      <c r="G18" s="1" t="s">
        <v>163</v>
      </c>
      <c r="H18" s="3" t="s">
        <v>29</v>
      </c>
    </row>
    <row r="19" spans="1:8" ht="29.1" customHeight="1">
      <c r="A19" s="22">
        <v>16</v>
      </c>
      <c r="B19" s="4" t="s">
        <v>143</v>
      </c>
      <c r="C19" s="4" t="s">
        <v>160</v>
      </c>
      <c r="D19" s="1">
        <v>2023</v>
      </c>
      <c r="E19" s="4" t="s">
        <v>231</v>
      </c>
      <c r="F19" s="1" t="s">
        <v>232</v>
      </c>
      <c r="G19" s="1" t="s">
        <v>163</v>
      </c>
      <c r="H19" s="3" t="s">
        <v>29</v>
      </c>
    </row>
    <row r="20" spans="1:8" ht="29.1" customHeight="1">
      <c r="A20" s="22">
        <v>17</v>
      </c>
      <c r="B20" s="4" t="s">
        <v>143</v>
      </c>
      <c r="C20" s="4" t="s">
        <v>152</v>
      </c>
      <c r="D20" s="1">
        <v>2023</v>
      </c>
      <c r="E20" s="4" t="s">
        <v>186</v>
      </c>
      <c r="F20" s="1" t="s">
        <v>187</v>
      </c>
      <c r="G20" s="1" t="s">
        <v>162</v>
      </c>
      <c r="H20" s="3" t="s">
        <v>29</v>
      </c>
    </row>
    <row r="21" spans="1:8" ht="29.1" customHeight="1">
      <c r="A21" s="22">
        <v>18</v>
      </c>
      <c r="B21" s="4" t="s">
        <v>143</v>
      </c>
      <c r="C21" s="4" t="s">
        <v>148</v>
      </c>
      <c r="D21" s="1">
        <v>2023</v>
      </c>
      <c r="E21" s="4" t="s">
        <v>182</v>
      </c>
      <c r="F21" s="1" t="s">
        <v>183</v>
      </c>
      <c r="G21" s="1" t="s">
        <v>184</v>
      </c>
      <c r="H21" s="3" t="s">
        <v>29</v>
      </c>
    </row>
    <row r="22" spans="1:8" ht="29.1" customHeight="1">
      <c r="A22" s="22">
        <v>19</v>
      </c>
      <c r="B22" s="4" t="s">
        <v>151</v>
      </c>
      <c r="C22" s="4" t="s">
        <v>152</v>
      </c>
      <c r="D22" s="1">
        <v>2023</v>
      </c>
      <c r="E22" s="4" t="s">
        <v>219</v>
      </c>
      <c r="F22" s="1" t="s">
        <v>220</v>
      </c>
      <c r="G22" s="1" t="s">
        <v>153</v>
      </c>
      <c r="H22" s="3" t="s">
        <v>29</v>
      </c>
    </row>
    <row r="23" spans="1:8" ht="29.1" customHeight="1">
      <c r="A23" s="22">
        <v>20</v>
      </c>
      <c r="B23" s="4" t="s">
        <v>260</v>
      </c>
      <c r="C23" s="4" t="s">
        <v>269</v>
      </c>
      <c r="D23" s="1">
        <v>2023</v>
      </c>
      <c r="E23" s="4" t="s">
        <v>275</v>
      </c>
      <c r="F23" s="1" t="s">
        <v>276</v>
      </c>
      <c r="G23" s="1" t="s">
        <v>277</v>
      </c>
      <c r="H23" s="3" t="s">
        <v>29</v>
      </c>
    </row>
    <row r="24" spans="1:8" ht="29.1" customHeight="1">
      <c r="A24" s="22">
        <v>21</v>
      </c>
      <c r="B24" s="23" t="s">
        <v>258</v>
      </c>
      <c r="C24" s="23" t="s">
        <v>321</v>
      </c>
      <c r="D24" s="24">
        <v>2023</v>
      </c>
      <c r="E24" s="23" t="s">
        <v>556</v>
      </c>
      <c r="F24" s="23" t="s">
        <v>557</v>
      </c>
      <c r="G24" s="23" t="s">
        <v>558</v>
      </c>
      <c r="H24" s="3" t="s">
        <v>29</v>
      </c>
    </row>
    <row r="25" spans="1:8" ht="29.1" hidden="1" customHeight="1">
      <c r="A25" s="22">
        <v>22</v>
      </c>
      <c r="B25" s="1"/>
      <c r="C25" s="1"/>
      <c r="D25" s="1"/>
      <c r="E25" s="1"/>
      <c r="F25" s="1"/>
      <c r="G25" s="1"/>
      <c r="H25" s="1"/>
    </row>
    <row r="26" spans="1:8" ht="29.1" hidden="1" customHeight="1">
      <c r="A26" s="22">
        <v>23</v>
      </c>
      <c r="B26" s="1"/>
      <c r="C26" s="1"/>
      <c r="D26" s="1"/>
      <c r="E26" s="1"/>
      <c r="F26" s="1"/>
      <c r="G26" s="1"/>
      <c r="H26" s="1"/>
    </row>
  </sheetData>
  <mergeCells count="1">
    <mergeCell ref="A1:H2"/>
  </mergeCells>
  <phoneticPr fontId="1" type="noConversion"/>
  <pageMargins left="0.25" right="0.25" top="0.75" bottom="0.7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3"/>
  <sheetViews>
    <sheetView workbookViewId="0">
      <selection sqref="A1:H2"/>
    </sheetView>
  </sheetViews>
  <sheetFormatPr defaultRowHeight="14.25"/>
  <cols>
    <col min="2" max="2" width="21.375" customWidth="1"/>
    <col min="3" max="3" width="17.125" customWidth="1"/>
    <col min="5" max="5" width="9" customWidth="1"/>
    <col min="8" max="8" width="30.125" customWidth="1"/>
  </cols>
  <sheetData>
    <row r="1" spans="1:8">
      <c r="A1" s="28" t="s">
        <v>617</v>
      </c>
      <c r="B1" s="28"/>
      <c r="C1" s="28"/>
      <c r="D1" s="28"/>
      <c r="E1" s="28"/>
      <c r="F1" s="28"/>
      <c r="G1" s="28"/>
      <c r="H1" s="28"/>
    </row>
    <row r="2" spans="1:8" ht="26.25" customHeight="1">
      <c r="A2" s="28"/>
      <c r="B2" s="28"/>
      <c r="C2" s="28"/>
      <c r="D2" s="28"/>
      <c r="E2" s="28"/>
      <c r="F2" s="28"/>
      <c r="G2" s="28"/>
      <c r="H2" s="28"/>
    </row>
    <row r="3" spans="1:8" ht="24">
      <c r="A3" s="22" t="s">
        <v>585</v>
      </c>
      <c r="B3" s="1" t="s">
        <v>586</v>
      </c>
      <c r="C3" s="1" t="s">
        <v>587</v>
      </c>
      <c r="D3" s="1" t="s">
        <v>588</v>
      </c>
      <c r="E3" s="1" t="s">
        <v>589</v>
      </c>
      <c r="F3" s="1" t="s">
        <v>590</v>
      </c>
      <c r="G3" s="1" t="s">
        <v>591</v>
      </c>
      <c r="H3" s="1" t="s">
        <v>592</v>
      </c>
    </row>
    <row r="4" spans="1:8" ht="29.1" customHeight="1">
      <c r="A4" s="22">
        <v>1</v>
      </c>
      <c r="B4" s="4" t="s">
        <v>89</v>
      </c>
      <c r="C4" s="4" t="s">
        <v>90</v>
      </c>
      <c r="D4" s="1">
        <v>2023</v>
      </c>
      <c r="E4" s="4" t="s">
        <v>338</v>
      </c>
      <c r="F4" s="1" t="s">
        <v>339</v>
      </c>
      <c r="G4" s="1" t="s">
        <v>340</v>
      </c>
      <c r="H4" s="3" t="s">
        <v>29</v>
      </c>
    </row>
    <row r="5" spans="1:8" ht="29.1" customHeight="1">
      <c r="A5" s="22">
        <v>2</v>
      </c>
      <c r="B5" s="4" t="s">
        <v>89</v>
      </c>
      <c r="C5" s="4" t="s">
        <v>337</v>
      </c>
      <c r="D5" s="1">
        <v>2023</v>
      </c>
      <c r="E5" s="4" t="s">
        <v>349</v>
      </c>
      <c r="F5" s="1" t="s">
        <v>350</v>
      </c>
      <c r="G5" s="1" t="s">
        <v>342</v>
      </c>
      <c r="H5" s="3" t="s">
        <v>29</v>
      </c>
    </row>
    <row r="6" spans="1:8" ht="29.1" customHeight="1">
      <c r="A6" s="22">
        <v>3</v>
      </c>
      <c r="B6" s="4" t="s">
        <v>73</v>
      </c>
      <c r="C6" s="4" t="s">
        <v>132</v>
      </c>
      <c r="D6" s="1">
        <v>2023</v>
      </c>
      <c r="E6" s="4" t="s">
        <v>351</v>
      </c>
      <c r="F6" s="1" t="s">
        <v>352</v>
      </c>
      <c r="G6" s="1" t="s">
        <v>353</v>
      </c>
      <c r="H6" s="3" t="s">
        <v>29</v>
      </c>
    </row>
    <row r="7" spans="1:8" ht="29.1" customHeight="1">
      <c r="A7" s="22">
        <v>4</v>
      </c>
      <c r="B7" s="4" t="s">
        <v>73</v>
      </c>
      <c r="C7" s="4" t="s">
        <v>368</v>
      </c>
      <c r="D7" s="1">
        <v>2023</v>
      </c>
      <c r="E7" s="4" t="s">
        <v>369</v>
      </c>
      <c r="F7" s="1" t="s">
        <v>370</v>
      </c>
      <c r="G7" s="1" t="s">
        <v>371</v>
      </c>
      <c r="H7" s="3" t="s">
        <v>29</v>
      </c>
    </row>
    <row r="8" spans="1:8" ht="29.1" customHeight="1">
      <c r="A8" s="22">
        <v>5</v>
      </c>
      <c r="B8" s="4" t="s">
        <v>372</v>
      </c>
      <c r="C8" s="4" t="s">
        <v>83</v>
      </c>
      <c r="D8" s="1">
        <v>2023</v>
      </c>
      <c r="E8" s="4" t="s">
        <v>373</v>
      </c>
      <c r="F8" s="1" t="s">
        <v>374</v>
      </c>
      <c r="G8" s="1" t="s">
        <v>375</v>
      </c>
      <c r="H8" s="3" t="s">
        <v>29</v>
      </c>
    </row>
    <row r="9" spans="1:8" ht="29.1" customHeight="1">
      <c r="A9" s="22">
        <v>6</v>
      </c>
      <c r="B9" s="26" t="s">
        <v>30</v>
      </c>
      <c r="C9" s="26" t="s">
        <v>380</v>
      </c>
      <c r="D9" s="25">
        <v>2023</v>
      </c>
      <c r="E9" s="26" t="s">
        <v>381</v>
      </c>
      <c r="F9" s="25" t="s">
        <v>382</v>
      </c>
      <c r="G9" s="25" t="s">
        <v>383</v>
      </c>
      <c r="H9" s="27" t="s">
        <v>607</v>
      </c>
    </row>
    <row r="10" spans="1:8" ht="29.1" customHeight="1">
      <c r="A10" s="22">
        <v>7</v>
      </c>
      <c r="B10" s="26" t="s">
        <v>30</v>
      </c>
      <c r="C10" s="26" t="s">
        <v>48</v>
      </c>
      <c r="D10" s="25">
        <v>2023</v>
      </c>
      <c r="E10" s="26" t="s">
        <v>610</v>
      </c>
      <c r="F10" s="25" t="s">
        <v>390</v>
      </c>
      <c r="G10" s="25" t="s">
        <v>386</v>
      </c>
      <c r="H10" s="27" t="s">
        <v>607</v>
      </c>
    </row>
    <row r="11" spans="1:8" ht="29.1" customHeight="1">
      <c r="A11" s="22">
        <v>8</v>
      </c>
      <c r="B11" s="4" t="s">
        <v>397</v>
      </c>
      <c r="C11" s="4" t="s">
        <v>398</v>
      </c>
      <c r="D11" s="1">
        <v>2023</v>
      </c>
      <c r="E11" s="4" t="s">
        <v>402</v>
      </c>
      <c r="F11" s="1" t="s">
        <v>403</v>
      </c>
      <c r="G11" s="1" t="s">
        <v>401</v>
      </c>
      <c r="H11" s="3" t="s">
        <v>29</v>
      </c>
    </row>
    <row r="12" spans="1:8" ht="29.1" customHeight="1">
      <c r="A12" s="22">
        <v>9</v>
      </c>
      <c r="B12" s="4" t="s">
        <v>397</v>
      </c>
      <c r="C12" s="4" t="s">
        <v>399</v>
      </c>
      <c r="D12" s="1">
        <v>2023</v>
      </c>
      <c r="E12" s="4" t="s">
        <v>413</v>
      </c>
      <c r="F12" s="1" t="s">
        <v>414</v>
      </c>
      <c r="G12" s="1" t="s">
        <v>410</v>
      </c>
      <c r="H12" s="3" t="s">
        <v>29</v>
      </c>
    </row>
    <row r="13" spans="1:8" ht="29.1" customHeight="1">
      <c r="A13" s="22">
        <v>10</v>
      </c>
      <c r="B13" s="4" t="s">
        <v>108</v>
      </c>
      <c r="C13" s="4" t="s">
        <v>131</v>
      </c>
      <c r="D13" s="1">
        <v>2023</v>
      </c>
      <c r="E13" s="4" t="s">
        <v>451</v>
      </c>
      <c r="F13" s="1" t="s">
        <v>452</v>
      </c>
      <c r="G13" s="1" t="s">
        <v>453</v>
      </c>
      <c r="H13" s="3" t="s">
        <v>29</v>
      </c>
    </row>
    <row r="14" spans="1:8" ht="29.1" customHeight="1">
      <c r="A14" s="22">
        <v>11</v>
      </c>
      <c r="B14" s="4" t="s">
        <v>108</v>
      </c>
      <c r="C14" s="4" t="s">
        <v>109</v>
      </c>
      <c r="D14" s="1">
        <v>2023</v>
      </c>
      <c r="E14" s="4" t="s">
        <v>460</v>
      </c>
      <c r="F14" s="1" t="s">
        <v>461</v>
      </c>
      <c r="G14" s="1" t="s">
        <v>462</v>
      </c>
      <c r="H14" s="3" t="s">
        <v>29</v>
      </c>
    </row>
    <row r="15" spans="1:8" ht="29.1" customHeight="1">
      <c r="A15" s="22">
        <v>12</v>
      </c>
      <c r="B15" s="4" t="s">
        <v>261</v>
      </c>
      <c r="C15" s="4" t="s">
        <v>510</v>
      </c>
      <c r="D15" s="1">
        <v>2023</v>
      </c>
      <c r="E15" s="4" t="s">
        <v>611</v>
      </c>
      <c r="F15" s="1" t="s">
        <v>512</v>
      </c>
      <c r="G15" s="1" t="s">
        <v>513</v>
      </c>
      <c r="H15" s="3" t="s">
        <v>29</v>
      </c>
    </row>
    <row r="16" spans="1:8" ht="29.1" customHeight="1">
      <c r="A16" s="22">
        <v>13</v>
      </c>
      <c r="B16" s="4" t="s">
        <v>470</v>
      </c>
      <c r="C16" s="4" t="s">
        <v>471</v>
      </c>
      <c r="D16" s="1">
        <v>2023</v>
      </c>
      <c r="E16" s="4" t="s">
        <v>484</v>
      </c>
      <c r="F16" s="1" t="s">
        <v>485</v>
      </c>
      <c r="G16" s="1" t="s">
        <v>477</v>
      </c>
      <c r="H16" s="3" t="s">
        <v>436</v>
      </c>
    </row>
    <row r="17" spans="1:8" ht="29.1" customHeight="1">
      <c r="A17" s="22">
        <v>14</v>
      </c>
      <c r="B17" s="4" t="s">
        <v>17</v>
      </c>
      <c r="C17" s="4" t="s">
        <v>18</v>
      </c>
      <c r="D17" s="1">
        <v>2023</v>
      </c>
      <c r="E17" s="4" t="s">
        <v>94</v>
      </c>
      <c r="F17" s="1" t="s">
        <v>95</v>
      </c>
      <c r="G17" s="1" t="s">
        <v>74</v>
      </c>
      <c r="H17" s="3" t="s">
        <v>29</v>
      </c>
    </row>
    <row r="18" spans="1:8" ht="29.1" customHeight="1">
      <c r="A18" s="22">
        <v>15</v>
      </c>
      <c r="B18" s="4" t="s">
        <v>17</v>
      </c>
      <c r="C18" s="4" t="s">
        <v>32</v>
      </c>
      <c r="D18" s="1">
        <v>2023</v>
      </c>
      <c r="E18" s="4" t="s">
        <v>121</v>
      </c>
      <c r="F18" s="1" t="s">
        <v>608</v>
      </c>
      <c r="G18" s="1" t="s">
        <v>106</v>
      </c>
      <c r="H18" s="3" t="s">
        <v>29</v>
      </c>
    </row>
    <row r="19" spans="1:8" ht="29.1" customHeight="1">
      <c r="A19" s="22">
        <v>16</v>
      </c>
      <c r="B19" s="4" t="s">
        <v>17</v>
      </c>
      <c r="C19" s="4" t="s">
        <v>32</v>
      </c>
      <c r="D19" s="1">
        <v>2023</v>
      </c>
      <c r="E19" s="4" t="s">
        <v>101</v>
      </c>
      <c r="F19" s="1" t="s">
        <v>102</v>
      </c>
      <c r="G19" s="1" t="s">
        <v>103</v>
      </c>
      <c r="H19" s="3" t="s">
        <v>29</v>
      </c>
    </row>
    <row r="20" spans="1:8" ht="29.1" customHeight="1">
      <c r="A20" s="22">
        <v>17</v>
      </c>
      <c r="B20" s="4" t="s">
        <v>17</v>
      </c>
      <c r="C20" s="4" t="s">
        <v>50</v>
      </c>
      <c r="D20" s="1">
        <v>2023</v>
      </c>
      <c r="E20" s="4" t="s">
        <v>129</v>
      </c>
      <c r="F20" s="1" t="s">
        <v>130</v>
      </c>
      <c r="G20" s="1" t="s">
        <v>127</v>
      </c>
      <c r="H20" s="3" t="s">
        <v>29</v>
      </c>
    </row>
    <row r="21" spans="1:8" ht="29.1" customHeight="1">
      <c r="A21" s="22">
        <v>18</v>
      </c>
      <c r="B21" s="4" t="s">
        <v>151</v>
      </c>
      <c r="C21" s="4" t="s">
        <v>152</v>
      </c>
      <c r="D21" s="1">
        <v>2023</v>
      </c>
      <c r="E21" s="4" t="s">
        <v>225</v>
      </c>
      <c r="F21" s="1" t="s">
        <v>226</v>
      </c>
      <c r="G21" s="1" t="s">
        <v>153</v>
      </c>
      <c r="H21" s="3" t="s">
        <v>29</v>
      </c>
    </row>
    <row r="22" spans="1:8" ht="29.1" customHeight="1">
      <c r="A22" s="22">
        <v>19</v>
      </c>
      <c r="B22" s="4" t="s">
        <v>258</v>
      </c>
      <c r="C22" s="4" t="s">
        <v>259</v>
      </c>
      <c r="D22" s="1">
        <v>2023</v>
      </c>
      <c r="E22" s="4" t="s">
        <v>333</v>
      </c>
      <c r="F22" s="1" t="s">
        <v>334</v>
      </c>
      <c r="G22" s="1" t="s">
        <v>328</v>
      </c>
      <c r="H22" s="3" t="s">
        <v>29</v>
      </c>
    </row>
    <row r="23" spans="1:8" ht="29.1" customHeight="1">
      <c r="A23" s="22">
        <v>20</v>
      </c>
      <c r="B23" s="4" t="s">
        <v>258</v>
      </c>
      <c r="C23" s="4" t="s">
        <v>259</v>
      </c>
      <c r="D23" s="1">
        <v>2023</v>
      </c>
      <c r="E23" s="4" t="s">
        <v>335</v>
      </c>
      <c r="F23" s="1" t="s">
        <v>336</v>
      </c>
      <c r="G23" s="1" t="s">
        <v>328</v>
      </c>
      <c r="H23" s="3" t="s">
        <v>29</v>
      </c>
    </row>
  </sheetData>
  <mergeCells count="1">
    <mergeCell ref="A1:H2"/>
  </mergeCells>
  <phoneticPr fontId="1" type="noConversion"/>
  <pageMargins left="0.25" right="0.25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M153"/>
  <sheetViews>
    <sheetView workbookViewId="0">
      <pane ySplit="1" topLeftCell="A32" activePane="bottomLeft" state="frozen"/>
      <selection activeCell="R1" sqref="R1"/>
      <selection pane="bottomLeft" activeCell="X138" sqref="X138"/>
    </sheetView>
  </sheetViews>
  <sheetFormatPr defaultRowHeight="14.25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5" width="17.375" customWidth="1"/>
  </cols>
  <sheetData>
    <row r="1" spans="1:25" ht="24">
      <c r="A1" s="1" t="s">
        <v>0</v>
      </c>
      <c r="B1" s="1" t="s">
        <v>1</v>
      </c>
      <c r="C1" s="1" t="s">
        <v>2</v>
      </c>
      <c r="D1" s="9" t="s">
        <v>551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1" t="s">
        <v>10</v>
      </c>
      <c r="M1" s="2" t="s">
        <v>11</v>
      </c>
      <c r="N1" s="2" t="s">
        <v>9</v>
      </c>
      <c r="O1" s="3" t="s">
        <v>12</v>
      </c>
      <c r="P1" s="1" t="s">
        <v>13</v>
      </c>
      <c r="Q1" s="3" t="s">
        <v>14</v>
      </c>
      <c r="R1" s="3" t="s">
        <v>15</v>
      </c>
      <c r="S1" s="3" t="s">
        <v>16</v>
      </c>
      <c r="T1" s="19" t="s">
        <v>576</v>
      </c>
      <c r="U1" s="11" t="s">
        <v>554</v>
      </c>
      <c r="V1" s="11" t="s">
        <v>566</v>
      </c>
      <c r="W1" s="19" t="s">
        <v>577</v>
      </c>
      <c r="X1" s="11" t="s">
        <v>570</v>
      </c>
      <c r="Y1" s="19" t="s">
        <v>571</v>
      </c>
    </row>
    <row r="2" spans="1:25">
      <c r="A2" s="1">
        <v>1</v>
      </c>
      <c r="B2" s="4" t="s">
        <v>260</v>
      </c>
      <c r="C2" s="4" t="s">
        <v>284</v>
      </c>
      <c r="D2" s="1">
        <v>2022</v>
      </c>
      <c r="E2" s="4" t="s">
        <v>296</v>
      </c>
      <c r="F2" s="1" t="s">
        <v>297</v>
      </c>
      <c r="G2" s="1" t="s">
        <v>298</v>
      </c>
      <c r="H2" s="4">
        <v>24</v>
      </c>
      <c r="I2" s="10">
        <v>3.75</v>
      </c>
      <c r="J2" s="1">
        <v>6</v>
      </c>
      <c r="K2" s="3">
        <v>0.25</v>
      </c>
      <c r="L2" s="1">
        <v>3.67</v>
      </c>
      <c r="M2" s="1">
        <v>5</v>
      </c>
      <c r="N2" s="3">
        <v>0.20829999999999999</v>
      </c>
      <c r="O2" s="1">
        <v>547</v>
      </c>
      <c r="P2" s="4" t="s">
        <v>49</v>
      </c>
      <c r="Q2" s="4" t="s">
        <v>23</v>
      </c>
      <c r="R2" s="3" t="s">
        <v>29</v>
      </c>
      <c r="S2" s="8" t="s">
        <v>145</v>
      </c>
      <c r="T2" s="3"/>
      <c r="U2" s="11" t="s">
        <v>555</v>
      </c>
      <c r="V2" s="11">
        <v>100</v>
      </c>
      <c r="W2" s="11"/>
      <c r="X2" s="11">
        <v>1</v>
      </c>
      <c r="Y2" s="29" t="s">
        <v>574</v>
      </c>
    </row>
    <row r="3" spans="1:25" ht="24">
      <c r="A3" s="1">
        <v>2</v>
      </c>
      <c r="B3" s="4" t="s">
        <v>143</v>
      </c>
      <c r="C3" s="4" t="s">
        <v>148</v>
      </c>
      <c r="D3" s="1">
        <v>2022</v>
      </c>
      <c r="E3" s="4" t="s">
        <v>172</v>
      </c>
      <c r="F3" s="1" t="s">
        <v>173</v>
      </c>
      <c r="G3" s="1" t="s">
        <v>174</v>
      </c>
      <c r="H3" s="4">
        <v>87</v>
      </c>
      <c r="I3" s="10">
        <v>3.28</v>
      </c>
      <c r="J3" s="1">
        <v>21</v>
      </c>
      <c r="K3" s="3">
        <f>J3/87</f>
        <v>0.2413793103448276</v>
      </c>
      <c r="L3" s="1">
        <v>3.73</v>
      </c>
      <c r="M3" s="1">
        <v>7</v>
      </c>
      <c r="N3" s="3">
        <f>M3/H3</f>
        <v>8.0459770114942528E-2</v>
      </c>
      <c r="O3" s="1">
        <v>581</v>
      </c>
      <c r="P3" s="4" t="s">
        <v>156</v>
      </c>
      <c r="Q3" s="4" t="s">
        <v>23</v>
      </c>
      <c r="R3" s="3" t="s">
        <v>29</v>
      </c>
      <c r="S3" s="8" t="s">
        <v>145</v>
      </c>
      <c r="T3" s="3"/>
      <c r="U3" s="11" t="s">
        <v>555</v>
      </c>
      <c r="V3" s="11">
        <v>98</v>
      </c>
      <c r="W3" s="11"/>
      <c r="X3" s="11">
        <v>2</v>
      </c>
      <c r="Y3" s="30"/>
    </row>
    <row r="4" spans="1:25">
      <c r="A4" s="1">
        <v>3</v>
      </c>
      <c r="B4" s="4" t="s">
        <v>143</v>
      </c>
      <c r="C4" s="4" t="s">
        <v>160</v>
      </c>
      <c r="D4" s="1">
        <v>2022</v>
      </c>
      <c r="E4" s="4" t="s">
        <v>177</v>
      </c>
      <c r="F4" s="1" t="s">
        <v>178</v>
      </c>
      <c r="G4" s="1" t="s">
        <v>161</v>
      </c>
      <c r="H4" s="4">
        <v>51</v>
      </c>
      <c r="I4" s="10">
        <v>3.71</v>
      </c>
      <c r="J4" s="1">
        <v>7</v>
      </c>
      <c r="K4" s="3">
        <f>J4/H4</f>
        <v>0.13725490196078433</v>
      </c>
      <c r="L4" s="1">
        <v>4.26</v>
      </c>
      <c r="M4" s="1">
        <v>1</v>
      </c>
      <c r="N4" s="3">
        <v>0.02</v>
      </c>
      <c r="O4" s="1">
        <v>541</v>
      </c>
      <c r="P4" s="4" t="s">
        <v>120</v>
      </c>
      <c r="Q4" s="4" t="s">
        <v>23</v>
      </c>
      <c r="R4" s="3" t="s">
        <v>29</v>
      </c>
      <c r="S4" s="8" t="s">
        <v>145</v>
      </c>
      <c r="T4" s="3"/>
      <c r="U4" s="11" t="s">
        <v>555</v>
      </c>
      <c r="V4" s="11">
        <v>98</v>
      </c>
      <c r="W4" s="11"/>
      <c r="X4" s="11">
        <v>2</v>
      </c>
      <c r="Y4" s="30"/>
    </row>
    <row r="5" spans="1:25">
      <c r="A5" s="1">
        <v>4</v>
      </c>
      <c r="B5" s="4" t="s">
        <v>17</v>
      </c>
      <c r="C5" s="4" t="s">
        <v>50</v>
      </c>
      <c r="D5" s="1">
        <v>2022</v>
      </c>
      <c r="E5" s="4" t="s">
        <v>56</v>
      </c>
      <c r="F5" s="1" t="s">
        <v>57</v>
      </c>
      <c r="G5" s="1" t="s">
        <v>53</v>
      </c>
      <c r="H5" s="4">
        <v>52</v>
      </c>
      <c r="I5" s="10">
        <v>3.9</v>
      </c>
      <c r="J5" s="1">
        <v>8</v>
      </c>
      <c r="K5" s="6">
        <v>0.13109999999999999</v>
      </c>
      <c r="L5" s="1">
        <v>4.1900000000000004</v>
      </c>
      <c r="M5" s="1">
        <v>2</v>
      </c>
      <c r="N5" s="3">
        <v>3.85E-2</v>
      </c>
      <c r="O5" s="1">
        <v>581</v>
      </c>
      <c r="P5" s="4" t="s">
        <v>58</v>
      </c>
      <c r="Q5" s="4" t="s">
        <v>23</v>
      </c>
      <c r="R5" s="3" t="s">
        <v>29</v>
      </c>
      <c r="S5" s="8" t="s">
        <v>145</v>
      </c>
      <c r="T5" s="3" t="s">
        <v>55</v>
      </c>
      <c r="U5" s="11" t="s">
        <v>555</v>
      </c>
      <c r="V5" s="11">
        <v>94</v>
      </c>
      <c r="W5" s="11"/>
      <c r="X5" s="11">
        <v>4</v>
      </c>
      <c r="Y5" s="30"/>
    </row>
    <row r="6" spans="1:25">
      <c r="A6" s="1">
        <v>5</v>
      </c>
      <c r="B6" s="4" t="s">
        <v>17</v>
      </c>
      <c r="C6" s="4" t="s">
        <v>50</v>
      </c>
      <c r="D6" s="1">
        <v>2022</v>
      </c>
      <c r="E6" s="4" t="s">
        <v>59</v>
      </c>
      <c r="F6" s="1" t="s">
        <v>60</v>
      </c>
      <c r="G6" s="1" t="s">
        <v>53</v>
      </c>
      <c r="H6" s="4">
        <v>52</v>
      </c>
      <c r="I6" s="10">
        <v>3.71</v>
      </c>
      <c r="J6" s="1">
        <v>15</v>
      </c>
      <c r="K6" s="3">
        <v>0.24590000000000001</v>
      </c>
      <c r="L6" s="1">
        <v>3.97</v>
      </c>
      <c r="M6" s="1">
        <v>7</v>
      </c>
      <c r="N6" s="3">
        <v>0.1346</v>
      </c>
      <c r="O6" s="1">
        <v>598</v>
      </c>
      <c r="P6" s="4" t="s">
        <v>28</v>
      </c>
      <c r="Q6" s="4" t="s">
        <v>23</v>
      </c>
      <c r="R6" s="3" t="s">
        <v>29</v>
      </c>
      <c r="S6" s="8" t="s">
        <v>145</v>
      </c>
      <c r="T6" s="3" t="s">
        <v>55</v>
      </c>
      <c r="U6" s="11" t="s">
        <v>555</v>
      </c>
      <c r="V6" s="11">
        <v>92</v>
      </c>
      <c r="W6" s="11"/>
      <c r="X6" s="11">
        <v>5</v>
      </c>
      <c r="Y6" s="30"/>
    </row>
    <row r="7" spans="1:25">
      <c r="A7" s="1">
        <v>6</v>
      </c>
      <c r="B7" s="4" t="s">
        <v>143</v>
      </c>
      <c r="C7" s="4" t="s">
        <v>148</v>
      </c>
      <c r="D7" s="1">
        <v>2022</v>
      </c>
      <c r="E7" s="4" t="s">
        <v>175</v>
      </c>
      <c r="F7" s="1" t="s">
        <v>176</v>
      </c>
      <c r="G7" s="1" t="s">
        <v>174</v>
      </c>
      <c r="H7" s="4">
        <v>87</v>
      </c>
      <c r="I7" s="10">
        <v>3.55</v>
      </c>
      <c r="J7" s="1">
        <v>9</v>
      </c>
      <c r="K7" s="3">
        <f>J7/87</f>
        <v>0.10344827586206896</v>
      </c>
      <c r="L7" s="1">
        <v>3.5</v>
      </c>
      <c r="M7" s="1">
        <v>18</v>
      </c>
      <c r="N7" s="3">
        <f>M7/H7</f>
        <v>0.20689655172413793</v>
      </c>
      <c r="O7" s="1">
        <v>582</v>
      </c>
      <c r="P7" s="4" t="s">
        <v>58</v>
      </c>
      <c r="Q7" s="4" t="s">
        <v>23</v>
      </c>
      <c r="R7" s="3" t="s">
        <v>29</v>
      </c>
      <c r="S7" s="8" t="s">
        <v>145</v>
      </c>
      <c r="T7" s="3"/>
      <c r="U7" s="11" t="s">
        <v>555</v>
      </c>
      <c r="V7" s="11">
        <v>91.5</v>
      </c>
      <c r="W7" s="11"/>
      <c r="X7" s="11">
        <v>6</v>
      </c>
      <c r="Y7" s="30"/>
    </row>
    <row r="8" spans="1:25">
      <c r="A8" s="1">
        <v>7</v>
      </c>
      <c r="B8" s="4" t="s">
        <v>143</v>
      </c>
      <c r="C8" s="4" t="s">
        <v>148</v>
      </c>
      <c r="D8" s="1">
        <v>2022</v>
      </c>
      <c r="E8" s="4" t="s">
        <v>169</v>
      </c>
      <c r="F8" s="1" t="s">
        <v>170</v>
      </c>
      <c r="G8" s="1" t="s">
        <v>149</v>
      </c>
      <c r="H8" s="4">
        <v>87</v>
      </c>
      <c r="I8" s="10">
        <v>3.7</v>
      </c>
      <c r="J8" s="1">
        <v>4</v>
      </c>
      <c r="K8" s="3">
        <f>J8/87</f>
        <v>4.5977011494252873E-2</v>
      </c>
      <c r="L8" s="1">
        <v>4.38</v>
      </c>
      <c r="M8" s="1">
        <v>1</v>
      </c>
      <c r="N8" s="3">
        <f>M8/H8</f>
        <v>1.1494252873563218E-2</v>
      </c>
      <c r="O8" s="1">
        <v>601</v>
      </c>
      <c r="P8" s="4" t="s">
        <v>171</v>
      </c>
      <c r="Q8" s="4" t="s">
        <v>23</v>
      </c>
      <c r="R8" s="3" t="s">
        <v>29</v>
      </c>
      <c r="S8" s="8" t="s">
        <v>145</v>
      </c>
      <c r="T8" s="3"/>
      <c r="U8" s="11" t="s">
        <v>555</v>
      </c>
      <c r="V8" s="11">
        <v>90</v>
      </c>
      <c r="W8" s="11"/>
      <c r="X8" s="11">
        <v>7</v>
      </c>
      <c r="Y8" s="30"/>
    </row>
    <row r="9" spans="1:25">
      <c r="A9" s="1">
        <v>8</v>
      </c>
      <c r="B9" s="4" t="s">
        <v>415</v>
      </c>
      <c r="C9" s="4" t="s">
        <v>416</v>
      </c>
      <c r="D9" s="1">
        <v>2022</v>
      </c>
      <c r="E9" s="4" t="s">
        <v>420</v>
      </c>
      <c r="F9" s="1" t="s">
        <v>421</v>
      </c>
      <c r="G9" s="1" t="s">
        <v>419</v>
      </c>
      <c r="H9" s="1">
        <v>55</v>
      </c>
      <c r="I9" s="10">
        <v>3.73</v>
      </c>
      <c r="J9" s="1">
        <v>2</v>
      </c>
      <c r="K9" s="3">
        <v>0.04</v>
      </c>
      <c r="L9" s="1">
        <v>3.1</v>
      </c>
      <c r="M9" s="1">
        <v>14</v>
      </c>
      <c r="N9" s="3">
        <v>0.26</v>
      </c>
      <c r="O9" s="1">
        <v>582</v>
      </c>
      <c r="P9" s="4" t="s">
        <v>58</v>
      </c>
      <c r="Q9" s="4" t="s">
        <v>23</v>
      </c>
      <c r="R9" s="3" t="s">
        <v>29</v>
      </c>
      <c r="S9" s="8" t="s">
        <v>145</v>
      </c>
      <c r="T9" s="3"/>
      <c r="U9" s="11" t="s">
        <v>555</v>
      </c>
      <c r="V9" s="11">
        <v>88</v>
      </c>
      <c r="W9" s="11"/>
      <c r="X9" s="11">
        <v>8</v>
      </c>
      <c r="Y9" s="30"/>
    </row>
    <row r="10" spans="1:25">
      <c r="A10" s="1">
        <v>9</v>
      </c>
      <c r="B10" s="4" t="s">
        <v>258</v>
      </c>
      <c r="C10" s="4" t="s">
        <v>321</v>
      </c>
      <c r="D10" s="1">
        <v>2022</v>
      </c>
      <c r="E10" s="4" t="s">
        <v>325</v>
      </c>
      <c r="F10" s="1" t="s">
        <v>326</v>
      </c>
      <c r="G10" s="1" t="s">
        <v>322</v>
      </c>
      <c r="H10" s="1">
        <v>46</v>
      </c>
      <c r="I10" s="10">
        <v>2.96</v>
      </c>
      <c r="J10" s="1">
        <v>18</v>
      </c>
      <c r="K10" s="3">
        <v>0.39</v>
      </c>
      <c r="L10" s="1">
        <v>3.14</v>
      </c>
      <c r="M10" s="1">
        <v>18</v>
      </c>
      <c r="N10" s="3">
        <v>0.4</v>
      </c>
      <c r="O10" s="1">
        <v>537</v>
      </c>
      <c r="P10" s="4" t="s">
        <v>49</v>
      </c>
      <c r="Q10" s="4" t="s">
        <v>23</v>
      </c>
      <c r="R10" s="3" t="s">
        <v>29</v>
      </c>
      <c r="S10" s="8" t="s">
        <v>145</v>
      </c>
      <c r="T10" s="3"/>
      <c r="U10" s="11" t="s">
        <v>555</v>
      </c>
      <c r="V10" s="11">
        <v>88</v>
      </c>
      <c r="W10" s="11"/>
      <c r="X10" s="11">
        <v>8</v>
      </c>
      <c r="Y10" s="30"/>
    </row>
    <row r="11" spans="1:25">
      <c r="A11" s="1">
        <v>10</v>
      </c>
      <c r="B11" s="4" t="s">
        <v>260</v>
      </c>
      <c r="C11" s="4" t="s">
        <v>283</v>
      </c>
      <c r="D11" s="1">
        <v>2022</v>
      </c>
      <c r="E11" s="4" t="s">
        <v>292</v>
      </c>
      <c r="F11" s="1" t="s">
        <v>293</v>
      </c>
      <c r="G11" s="1" t="s">
        <v>294</v>
      </c>
      <c r="H11" s="1">
        <v>28</v>
      </c>
      <c r="I11" s="10">
        <v>3.37</v>
      </c>
      <c r="J11" s="1">
        <v>13</v>
      </c>
      <c r="K11" s="3">
        <v>0.44819999999999999</v>
      </c>
      <c r="L11" s="1">
        <v>3.7</v>
      </c>
      <c r="M11" s="1">
        <v>6</v>
      </c>
      <c r="N11" s="3">
        <v>0.2142</v>
      </c>
      <c r="O11" s="1">
        <v>584</v>
      </c>
      <c r="P11" s="4" t="s">
        <v>295</v>
      </c>
      <c r="Q11" s="4" t="s">
        <v>23</v>
      </c>
      <c r="R11" s="3" t="s">
        <v>29</v>
      </c>
      <c r="S11" s="8" t="s">
        <v>145</v>
      </c>
      <c r="T11" s="3"/>
      <c r="U11" s="11" t="s">
        <v>555</v>
      </c>
      <c r="V11" s="11">
        <v>88</v>
      </c>
      <c r="W11" s="11"/>
      <c r="X11" s="11">
        <v>8</v>
      </c>
      <c r="Y11" s="30"/>
    </row>
    <row r="12" spans="1:25">
      <c r="A12" s="1">
        <v>11</v>
      </c>
      <c r="B12" s="4" t="s">
        <v>17</v>
      </c>
      <c r="C12" s="4" t="s">
        <v>32</v>
      </c>
      <c r="D12" s="1">
        <v>2022</v>
      </c>
      <c r="E12" s="4" t="s">
        <v>39</v>
      </c>
      <c r="F12" s="1" t="s">
        <v>40</v>
      </c>
      <c r="G12" s="1" t="s">
        <v>41</v>
      </c>
      <c r="H12" s="4">
        <v>50</v>
      </c>
      <c r="I12" s="10">
        <v>3.78</v>
      </c>
      <c r="J12" s="1">
        <v>7</v>
      </c>
      <c r="K12" s="3">
        <v>0.11289999999999999</v>
      </c>
      <c r="L12" s="1">
        <v>3.62</v>
      </c>
      <c r="M12" s="1">
        <v>11</v>
      </c>
      <c r="N12" s="3">
        <v>0.22</v>
      </c>
      <c r="O12" s="1">
        <v>635</v>
      </c>
      <c r="P12" s="4" t="s">
        <v>42</v>
      </c>
      <c r="Q12" s="4" t="s">
        <v>23</v>
      </c>
      <c r="R12" s="3" t="s">
        <v>29</v>
      </c>
      <c r="S12" s="8" t="s">
        <v>145</v>
      </c>
      <c r="T12" s="3" t="s">
        <v>38</v>
      </c>
      <c r="U12" s="11" t="s">
        <v>555</v>
      </c>
      <c r="V12" s="11">
        <v>84.5</v>
      </c>
      <c r="W12" s="11"/>
      <c r="X12" s="11">
        <v>11</v>
      </c>
      <c r="Y12" s="30"/>
    </row>
    <row r="13" spans="1:25">
      <c r="A13" s="1">
        <v>12</v>
      </c>
      <c r="B13" s="4" t="s">
        <v>415</v>
      </c>
      <c r="C13" s="4" t="s">
        <v>416</v>
      </c>
      <c r="D13" s="1">
        <v>2022</v>
      </c>
      <c r="E13" s="4" t="s">
        <v>417</v>
      </c>
      <c r="F13" s="1" t="s">
        <v>418</v>
      </c>
      <c r="G13" s="1" t="s">
        <v>419</v>
      </c>
      <c r="H13" s="1">
        <v>55</v>
      </c>
      <c r="I13" s="10">
        <v>3.15</v>
      </c>
      <c r="J13" s="1">
        <v>20</v>
      </c>
      <c r="K13" s="3">
        <v>0.36</v>
      </c>
      <c r="L13" s="1">
        <v>2.7</v>
      </c>
      <c r="M13" s="1">
        <v>22</v>
      </c>
      <c r="N13" s="3">
        <v>0.4</v>
      </c>
      <c r="O13" s="1">
        <v>583</v>
      </c>
      <c r="P13" s="4" t="s">
        <v>58</v>
      </c>
      <c r="Q13" s="4" t="s">
        <v>23</v>
      </c>
      <c r="R13" s="3" t="s">
        <v>29</v>
      </c>
      <c r="S13" s="8" t="s">
        <v>145</v>
      </c>
      <c r="T13" s="3"/>
      <c r="U13" s="11" t="s">
        <v>555</v>
      </c>
      <c r="V13" s="11">
        <v>81</v>
      </c>
      <c r="W13" s="11"/>
      <c r="X13" s="11">
        <v>12</v>
      </c>
      <c r="Y13" s="30"/>
    </row>
    <row r="14" spans="1:25">
      <c r="A14" s="1">
        <v>13</v>
      </c>
      <c r="B14" s="4" t="s">
        <v>261</v>
      </c>
      <c r="C14" s="4" t="s">
        <v>531</v>
      </c>
      <c r="D14" s="1">
        <v>2022</v>
      </c>
      <c r="E14" s="18" t="s">
        <v>567</v>
      </c>
      <c r="F14" s="1" t="s">
        <v>544</v>
      </c>
      <c r="G14" s="1" t="s">
        <v>545</v>
      </c>
      <c r="H14" s="4">
        <v>48</v>
      </c>
      <c r="I14" s="10">
        <v>2.56</v>
      </c>
      <c r="J14" s="1">
        <v>32</v>
      </c>
      <c r="K14" s="3">
        <f>J14/H14</f>
        <v>0.66666666666666663</v>
      </c>
      <c r="L14" s="1">
        <v>3.02</v>
      </c>
      <c r="M14" s="1">
        <v>13</v>
      </c>
      <c r="N14" s="3">
        <f>M14/H14</f>
        <v>0.27083333333333331</v>
      </c>
      <c r="O14" s="1">
        <v>568</v>
      </c>
      <c r="P14" s="4" t="s">
        <v>93</v>
      </c>
      <c r="Q14" s="4" t="s">
        <v>23</v>
      </c>
      <c r="R14" s="3" t="s">
        <v>29</v>
      </c>
      <c r="S14" s="8" t="s">
        <v>145</v>
      </c>
      <c r="T14" s="3"/>
      <c r="U14" s="11" t="s">
        <v>555</v>
      </c>
      <c r="V14" s="11">
        <v>80</v>
      </c>
      <c r="W14" s="11"/>
      <c r="X14" s="11">
        <v>13</v>
      </c>
      <c r="Y14" s="30"/>
    </row>
    <row r="15" spans="1:25">
      <c r="A15" s="1">
        <v>14</v>
      </c>
      <c r="B15" s="4" t="s">
        <v>17</v>
      </c>
      <c r="C15" s="4" t="s">
        <v>50</v>
      </c>
      <c r="D15" s="1">
        <v>2022</v>
      </c>
      <c r="E15" s="4" t="s">
        <v>67</v>
      </c>
      <c r="F15" s="1" t="s">
        <v>68</v>
      </c>
      <c r="G15" s="1" t="s">
        <v>53</v>
      </c>
      <c r="H15" s="4">
        <v>52</v>
      </c>
      <c r="I15" s="10">
        <v>3.23</v>
      </c>
      <c r="J15" s="1">
        <v>30</v>
      </c>
      <c r="K15" s="3">
        <v>0.49180000000000001</v>
      </c>
      <c r="L15" s="1">
        <v>3.61</v>
      </c>
      <c r="M15" s="1">
        <v>14</v>
      </c>
      <c r="N15" s="3">
        <v>0.26919999999999999</v>
      </c>
      <c r="O15" s="1">
        <v>581</v>
      </c>
      <c r="P15" s="4" t="s">
        <v>54</v>
      </c>
      <c r="Q15" s="4" t="s">
        <v>23</v>
      </c>
      <c r="R15" s="3" t="s">
        <v>29</v>
      </c>
      <c r="S15" s="8" t="s">
        <v>145</v>
      </c>
      <c r="T15" s="3" t="s">
        <v>55</v>
      </c>
      <c r="U15" s="11" t="s">
        <v>555</v>
      </c>
      <c r="V15" s="11">
        <v>78.5</v>
      </c>
      <c r="W15" s="11"/>
      <c r="X15" s="11">
        <v>14</v>
      </c>
      <c r="Y15" s="30"/>
    </row>
    <row r="16" spans="1:25">
      <c r="A16" s="1">
        <v>15</v>
      </c>
      <c r="B16" s="4" t="s">
        <v>17</v>
      </c>
      <c r="C16" s="4" t="s">
        <v>18</v>
      </c>
      <c r="D16" s="1">
        <v>2022</v>
      </c>
      <c r="E16" s="4" t="s">
        <v>26</v>
      </c>
      <c r="F16" s="1" t="s">
        <v>27</v>
      </c>
      <c r="G16" s="1" t="s">
        <v>21</v>
      </c>
      <c r="H16" s="4">
        <v>64</v>
      </c>
      <c r="I16" s="10">
        <v>3.11</v>
      </c>
      <c r="J16" s="1">
        <v>20</v>
      </c>
      <c r="K16" s="3">
        <v>0.29849999999999999</v>
      </c>
      <c r="L16" s="1">
        <v>3.5</v>
      </c>
      <c r="M16" s="1">
        <v>20</v>
      </c>
      <c r="N16" s="3">
        <v>0.3125</v>
      </c>
      <c r="O16" s="1">
        <v>597</v>
      </c>
      <c r="P16" s="4" t="s">
        <v>28</v>
      </c>
      <c r="Q16" s="4" t="s">
        <v>23</v>
      </c>
      <c r="R16" s="3" t="s">
        <v>29</v>
      </c>
      <c r="S16" s="8" t="s">
        <v>145</v>
      </c>
      <c r="T16" s="3" t="s">
        <v>25</v>
      </c>
      <c r="U16" s="11" t="s">
        <v>555</v>
      </c>
      <c r="V16" s="11">
        <v>76</v>
      </c>
      <c r="W16" s="11"/>
      <c r="X16" s="11">
        <v>15</v>
      </c>
      <c r="Y16" s="30"/>
    </row>
    <row r="17" spans="1:25">
      <c r="A17" s="1">
        <v>16</v>
      </c>
      <c r="B17" s="4" t="s">
        <v>108</v>
      </c>
      <c r="C17" s="4" t="s">
        <v>495</v>
      </c>
      <c r="D17" s="1">
        <v>2022</v>
      </c>
      <c r="E17" s="4" t="s">
        <v>496</v>
      </c>
      <c r="F17" s="1" t="s">
        <v>497</v>
      </c>
      <c r="G17" s="1" t="s">
        <v>498</v>
      </c>
      <c r="H17" s="4">
        <v>46</v>
      </c>
      <c r="I17" s="10">
        <v>3.59</v>
      </c>
      <c r="J17" s="1">
        <v>7</v>
      </c>
      <c r="K17" s="3">
        <v>0.17</v>
      </c>
      <c r="L17" s="1">
        <v>3.65</v>
      </c>
      <c r="M17" s="1">
        <v>8</v>
      </c>
      <c r="N17" s="3">
        <v>0.16</v>
      </c>
      <c r="O17" s="1">
        <v>576</v>
      </c>
      <c r="P17" s="4" t="s">
        <v>54</v>
      </c>
      <c r="Q17" s="4" t="s">
        <v>23</v>
      </c>
      <c r="R17" s="3" t="s">
        <v>29</v>
      </c>
      <c r="S17" s="8" t="s">
        <v>145</v>
      </c>
      <c r="T17" s="3"/>
      <c r="U17" s="11" t="s">
        <v>555</v>
      </c>
      <c r="V17" s="11">
        <v>73.5</v>
      </c>
      <c r="W17" s="11"/>
      <c r="X17" s="11">
        <v>16</v>
      </c>
      <c r="Y17" s="30"/>
    </row>
    <row r="18" spans="1:25">
      <c r="A18" s="1">
        <v>17</v>
      </c>
      <c r="B18" s="4" t="s">
        <v>17</v>
      </c>
      <c r="C18" s="4" t="s">
        <v>50</v>
      </c>
      <c r="D18" s="1">
        <v>2022</v>
      </c>
      <c r="E18" s="4" t="s">
        <v>61</v>
      </c>
      <c r="F18" s="1" t="s">
        <v>62</v>
      </c>
      <c r="G18" s="1" t="s">
        <v>53</v>
      </c>
      <c r="H18" s="4">
        <v>52</v>
      </c>
      <c r="I18" s="10">
        <v>3.64</v>
      </c>
      <c r="J18" s="1">
        <v>16</v>
      </c>
      <c r="K18" s="3">
        <v>0.26229999999999998</v>
      </c>
      <c r="L18" s="1">
        <v>3.63</v>
      </c>
      <c r="M18" s="1">
        <v>13</v>
      </c>
      <c r="N18" s="3">
        <v>0.25</v>
      </c>
      <c r="O18" s="1">
        <v>598</v>
      </c>
      <c r="P18" s="4" t="s">
        <v>28</v>
      </c>
      <c r="Q18" s="4" t="s">
        <v>23</v>
      </c>
      <c r="R18" s="3" t="s">
        <v>29</v>
      </c>
      <c r="S18" s="8" t="s">
        <v>145</v>
      </c>
      <c r="T18" s="3" t="s">
        <v>55</v>
      </c>
      <c r="U18" s="11" t="s">
        <v>555</v>
      </c>
      <c r="V18" s="11">
        <v>69.5</v>
      </c>
      <c r="W18" s="11"/>
      <c r="X18" s="11">
        <v>17</v>
      </c>
      <c r="Y18" s="30"/>
    </row>
    <row r="19" spans="1:25">
      <c r="A19" s="1">
        <v>18</v>
      </c>
      <c r="B19" s="4" t="s">
        <v>261</v>
      </c>
      <c r="C19" s="4" t="s">
        <v>262</v>
      </c>
      <c r="D19" s="1">
        <v>2022</v>
      </c>
      <c r="E19" s="4" t="s">
        <v>540</v>
      </c>
      <c r="F19" s="1" t="s">
        <v>541</v>
      </c>
      <c r="G19" s="1" t="s">
        <v>542</v>
      </c>
      <c r="H19" s="4">
        <v>67</v>
      </c>
      <c r="I19" s="10">
        <v>3.14</v>
      </c>
      <c r="J19" s="1">
        <v>33</v>
      </c>
      <c r="K19" s="3">
        <f>J19/H19</f>
        <v>0.4925373134328358</v>
      </c>
      <c r="L19" s="1">
        <v>2.89</v>
      </c>
      <c r="M19" s="1">
        <v>33</v>
      </c>
      <c r="N19" s="3">
        <f>M19/H19</f>
        <v>0.4925373134328358</v>
      </c>
      <c r="O19" s="1">
        <v>598</v>
      </c>
      <c r="P19" s="4" t="s">
        <v>107</v>
      </c>
      <c r="Q19" s="4" t="s">
        <v>23</v>
      </c>
      <c r="R19" s="3" t="s">
        <v>29</v>
      </c>
      <c r="S19" s="8" t="s">
        <v>145</v>
      </c>
      <c r="T19" s="3"/>
      <c r="U19" s="11" t="s">
        <v>555</v>
      </c>
      <c r="V19" s="11">
        <v>64</v>
      </c>
      <c r="W19" s="11"/>
      <c r="X19" s="11">
        <v>18</v>
      </c>
      <c r="Y19" s="30"/>
    </row>
    <row r="20" spans="1:25" ht="24">
      <c r="A20" s="1">
        <v>19</v>
      </c>
      <c r="B20" s="4" t="s">
        <v>30</v>
      </c>
      <c r="C20" s="4" t="s">
        <v>31</v>
      </c>
      <c r="D20" s="1">
        <v>2022</v>
      </c>
      <c r="E20" s="4" t="s">
        <v>393</v>
      </c>
      <c r="F20" s="1" t="s">
        <v>394</v>
      </c>
      <c r="G20" s="1" t="s">
        <v>392</v>
      </c>
      <c r="H20" s="1">
        <v>30</v>
      </c>
      <c r="I20" s="10">
        <v>3.4</v>
      </c>
      <c r="J20" s="1" t="s">
        <v>395</v>
      </c>
      <c r="K20" s="3">
        <v>0.26979999999999998</v>
      </c>
      <c r="L20" s="1">
        <v>2.4700000000000002</v>
      </c>
      <c r="M20" s="1" t="s">
        <v>396</v>
      </c>
      <c r="N20" s="3">
        <v>0.93330000000000002</v>
      </c>
      <c r="O20" s="1">
        <v>600</v>
      </c>
      <c r="P20" s="4" t="s">
        <v>28</v>
      </c>
      <c r="Q20" s="4" t="s">
        <v>23</v>
      </c>
      <c r="R20" s="3" t="s">
        <v>29</v>
      </c>
      <c r="S20" s="8" t="s">
        <v>145</v>
      </c>
      <c r="T20" s="3" t="s">
        <v>550</v>
      </c>
      <c r="U20" s="11" t="s">
        <v>555</v>
      </c>
      <c r="V20" s="21">
        <v>49.5</v>
      </c>
      <c r="W20" s="21" t="s">
        <v>578</v>
      </c>
      <c r="X20" s="11">
        <v>19</v>
      </c>
      <c r="Y20" s="30"/>
    </row>
    <row r="21" spans="1:25">
      <c r="A21" s="1">
        <v>20</v>
      </c>
      <c r="B21" s="4" t="s">
        <v>108</v>
      </c>
      <c r="C21" s="4" t="s">
        <v>495</v>
      </c>
      <c r="D21" s="1">
        <v>2022</v>
      </c>
      <c r="E21" s="4" t="s">
        <v>506</v>
      </c>
      <c r="F21" s="1" t="s">
        <v>507</v>
      </c>
      <c r="G21" s="1" t="s">
        <v>505</v>
      </c>
      <c r="H21" s="4">
        <v>46</v>
      </c>
      <c r="I21" s="10">
        <v>3.39</v>
      </c>
      <c r="J21" s="1">
        <v>13</v>
      </c>
      <c r="K21" s="3">
        <v>0.26</v>
      </c>
      <c r="L21" s="1">
        <v>3.54</v>
      </c>
      <c r="M21" s="1">
        <v>13</v>
      </c>
      <c r="N21" s="3">
        <v>0.28000000000000003</v>
      </c>
      <c r="O21" s="1">
        <v>571</v>
      </c>
      <c r="P21" s="4" t="s">
        <v>54</v>
      </c>
      <c r="Q21" s="4" t="s">
        <v>23</v>
      </c>
      <c r="R21" s="3" t="s">
        <v>29</v>
      </c>
      <c r="S21" s="8" t="s">
        <v>145</v>
      </c>
      <c r="T21" s="3"/>
      <c r="U21" s="11" t="s">
        <v>555</v>
      </c>
      <c r="V21" s="21">
        <v>46.5</v>
      </c>
      <c r="W21" s="21" t="s">
        <v>578</v>
      </c>
      <c r="X21" s="11">
        <v>20</v>
      </c>
      <c r="Y21" s="31"/>
    </row>
    <row r="22" spans="1:25">
      <c r="A22" s="1">
        <v>21</v>
      </c>
      <c r="B22" s="4" t="s">
        <v>17</v>
      </c>
      <c r="C22" s="4" t="s">
        <v>50</v>
      </c>
      <c r="D22" s="1">
        <v>2022</v>
      </c>
      <c r="E22" s="4" t="s">
        <v>51</v>
      </c>
      <c r="F22" s="1" t="s">
        <v>52</v>
      </c>
      <c r="G22" s="1" t="s">
        <v>53</v>
      </c>
      <c r="H22" s="4">
        <v>52</v>
      </c>
      <c r="I22" s="10">
        <v>4.21</v>
      </c>
      <c r="J22" s="1">
        <v>2</v>
      </c>
      <c r="K22" s="3">
        <v>3.2799999999999996E-2</v>
      </c>
      <c r="L22" s="1">
        <v>4.53</v>
      </c>
      <c r="M22" s="1">
        <v>1</v>
      </c>
      <c r="N22" s="3">
        <v>1.9199999999999998E-2</v>
      </c>
      <c r="O22" s="1">
        <v>581</v>
      </c>
      <c r="P22" s="4" t="s">
        <v>54</v>
      </c>
      <c r="Q22" s="4" t="s">
        <v>23</v>
      </c>
      <c r="R22" s="3" t="s">
        <v>37</v>
      </c>
      <c r="S22" s="8" t="s">
        <v>145</v>
      </c>
      <c r="T22" s="3" t="s">
        <v>55</v>
      </c>
      <c r="U22" s="11" t="s">
        <v>555</v>
      </c>
      <c r="V22" s="11">
        <v>100</v>
      </c>
      <c r="W22" s="11"/>
      <c r="X22" s="11">
        <v>1</v>
      </c>
      <c r="Y22" s="29" t="s">
        <v>575</v>
      </c>
    </row>
    <row r="23" spans="1:25">
      <c r="A23" s="1">
        <v>22</v>
      </c>
      <c r="B23" s="4" t="s">
        <v>108</v>
      </c>
      <c r="C23" s="4" t="s">
        <v>494</v>
      </c>
      <c r="D23" s="1">
        <v>2022</v>
      </c>
      <c r="E23" s="4" t="s">
        <v>502</v>
      </c>
      <c r="F23" s="1" t="s">
        <v>503</v>
      </c>
      <c r="G23" s="1" t="s">
        <v>504</v>
      </c>
      <c r="H23" s="4">
        <v>51</v>
      </c>
      <c r="I23" s="10">
        <v>3.37</v>
      </c>
      <c r="J23" s="1">
        <v>15</v>
      </c>
      <c r="K23" s="3">
        <v>0.28999999999999998</v>
      </c>
      <c r="L23" s="1">
        <v>3.59</v>
      </c>
      <c r="M23" s="1">
        <v>14</v>
      </c>
      <c r="N23" s="3">
        <v>0.27</v>
      </c>
      <c r="O23" s="1">
        <v>545</v>
      </c>
      <c r="P23" s="4" t="s">
        <v>88</v>
      </c>
      <c r="Q23" s="4" t="s">
        <v>23</v>
      </c>
      <c r="R23" s="3" t="s">
        <v>37</v>
      </c>
      <c r="S23" s="8" t="s">
        <v>145</v>
      </c>
      <c r="T23" s="3"/>
      <c r="U23" s="11" t="s">
        <v>555</v>
      </c>
      <c r="V23" s="11">
        <v>88.5</v>
      </c>
      <c r="W23" s="11"/>
      <c r="X23" s="11">
        <v>2</v>
      </c>
      <c r="Y23" s="30"/>
    </row>
    <row r="24" spans="1:25">
      <c r="A24" s="1">
        <v>23</v>
      </c>
      <c r="B24" s="4" t="s">
        <v>17</v>
      </c>
      <c r="C24" s="4" t="s">
        <v>32</v>
      </c>
      <c r="D24" s="1">
        <v>2022</v>
      </c>
      <c r="E24" s="4" t="s">
        <v>33</v>
      </c>
      <c r="F24" s="1" t="s">
        <v>546</v>
      </c>
      <c r="G24" s="1" t="s">
        <v>34</v>
      </c>
      <c r="H24" s="4">
        <v>50</v>
      </c>
      <c r="I24" s="10">
        <v>3.76</v>
      </c>
      <c r="J24" s="1">
        <v>8</v>
      </c>
      <c r="K24" s="3">
        <v>0.129</v>
      </c>
      <c r="L24" s="1">
        <v>3.71</v>
      </c>
      <c r="M24" s="1">
        <v>9</v>
      </c>
      <c r="N24" s="3">
        <v>0.18</v>
      </c>
      <c r="O24" s="1">
        <v>562</v>
      </c>
      <c r="P24" s="4" t="s">
        <v>35</v>
      </c>
      <c r="Q24" s="4" t="s">
        <v>36</v>
      </c>
      <c r="R24" s="3" t="s">
        <v>37</v>
      </c>
      <c r="S24" s="8" t="s">
        <v>145</v>
      </c>
      <c r="T24" s="3" t="s">
        <v>38</v>
      </c>
      <c r="U24" s="11" t="s">
        <v>555</v>
      </c>
      <c r="V24" s="11">
        <v>86</v>
      </c>
      <c r="W24" s="11"/>
      <c r="X24" s="11">
        <v>3</v>
      </c>
      <c r="Y24" s="30"/>
    </row>
    <row r="25" spans="1:25">
      <c r="A25" s="1">
        <v>24</v>
      </c>
      <c r="B25" s="4" t="s">
        <v>143</v>
      </c>
      <c r="C25" s="4" t="s">
        <v>144</v>
      </c>
      <c r="D25" s="1">
        <v>2022</v>
      </c>
      <c r="E25" s="4" t="s">
        <v>165</v>
      </c>
      <c r="F25" s="1" t="s">
        <v>166</v>
      </c>
      <c r="G25" s="1" t="s">
        <v>167</v>
      </c>
      <c r="H25" s="4">
        <v>72</v>
      </c>
      <c r="I25" s="10">
        <v>3.76</v>
      </c>
      <c r="J25" s="1">
        <v>9</v>
      </c>
      <c r="K25" s="3">
        <f>J25/72</f>
        <v>0.125</v>
      </c>
      <c r="L25" s="1">
        <v>3.24</v>
      </c>
      <c r="M25" s="1">
        <v>30</v>
      </c>
      <c r="N25" s="3">
        <f>M25/H25</f>
        <v>0.41666666666666669</v>
      </c>
      <c r="O25" s="1">
        <v>550</v>
      </c>
      <c r="P25" s="4" t="s">
        <v>168</v>
      </c>
      <c r="Q25" s="4" t="s">
        <v>23</v>
      </c>
      <c r="R25" s="3" t="s">
        <v>37</v>
      </c>
      <c r="S25" s="8" t="s">
        <v>145</v>
      </c>
      <c r="T25" s="3"/>
      <c r="U25" s="11" t="s">
        <v>555</v>
      </c>
      <c r="V25" s="21">
        <v>43</v>
      </c>
      <c r="W25" s="21" t="s">
        <v>578</v>
      </c>
      <c r="X25" s="11">
        <v>4</v>
      </c>
      <c r="Y25" s="31"/>
    </row>
    <row r="26" spans="1:25">
      <c r="A26" s="1">
        <v>25</v>
      </c>
      <c r="B26" s="4" t="s">
        <v>301</v>
      </c>
      <c r="C26" s="4" t="s">
        <v>302</v>
      </c>
      <c r="D26" s="1">
        <v>2022</v>
      </c>
      <c r="E26" s="4" t="s">
        <v>319</v>
      </c>
      <c r="F26" s="1" t="s">
        <v>320</v>
      </c>
      <c r="G26" s="1" t="s">
        <v>318</v>
      </c>
      <c r="H26" s="4">
        <v>107</v>
      </c>
      <c r="I26" s="10">
        <v>3.63</v>
      </c>
      <c r="J26" s="1">
        <v>50</v>
      </c>
      <c r="K26" s="3">
        <v>0.45880000000000004</v>
      </c>
      <c r="L26" s="1">
        <v>3.55</v>
      </c>
      <c r="M26" s="1">
        <v>59</v>
      </c>
      <c r="N26" s="3">
        <v>0.5514</v>
      </c>
      <c r="O26" s="1">
        <v>629</v>
      </c>
      <c r="P26" s="4" t="s">
        <v>310</v>
      </c>
      <c r="Q26" s="4" t="s">
        <v>23</v>
      </c>
      <c r="R26" s="3" t="s">
        <v>83</v>
      </c>
      <c r="S26" s="8" t="s">
        <v>145</v>
      </c>
      <c r="T26" s="3"/>
      <c r="U26" s="11" t="s">
        <v>555</v>
      </c>
      <c r="V26" s="21">
        <v>49</v>
      </c>
      <c r="W26" s="21" t="s">
        <v>578</v>
      </c>
      <c r="X26" s="11">
        <v>1</v>
      </c>
      <c r="Y26" s="18" t="s">
        <v>579</v>
      </c>
    </row>
    <row r="27" spans="1:25">
      <c r="A27" s="1">
        <v>26</v>
      </c>
      <c r="B27" s="4" t="s">
        <v>143</v>
      </c>
      <c r="C27" s="4" t="s">
        <v>160</v>
      </c>
      <c r="D27" s="1">
        <v>2022</v>
      </c>
      <c r="E27" s="4" t="s">
        <v>179</v>
      </c>
      <c r="F27" s="1" t="s">
        <v>180</v>
      </c>
      <c r="G27" s="1" t="s">
        <v>181</v>
      </c>
      <c r="H27" s="4">
        <v>51</v>
      </c>
      <c r="I27" s="10">
        <v>3.21</v>
      </c>
      <c r="J27" s="1">
        <v>16</v>
      </c>
      <c r="K27" s="3">
        <f>J27/51</f>
        <v>0.31372549019607843</v>
      </c>
      <c r="L27" s="1">
        <v>3.69</v>
      </c>
      <c r="M27" s="1">
        <v>7</v>
      </c>
      <c r="N27" s="3">
        <v>0.13725490196078433</v>
      </c>
      <c r="O27" s="1">
        <v>597</v>
      </c>
      <c r="P27" s="4" t="s">
        <v>150</v>
      </c>
      <c r="Q27" s="4" t="s">
        <v>23</v>
      </c>
      <c r="R27" s="3" t="s">
        <v>24</v>
      </c>
      <c r="S27" s="8" t="s">
        <v>145</v>
      </c>
      <c r="T27" s="3"/>
      <c r="U27" s="11" t="s">
        <v>555</v>
      </c>
      <c r="V27" s="11">
        <v>90</v>
      </c>
      <c r="W27" s="11"/>
      <c r="X27" s="11">
        <v>1</v>
      </c>
      <c r="Y27" s="29" t="s">
        <v>580</v>
      </c>
    </row>
    <row r="28" spans="1:25">
      <c r="A28" s="1">
        <v>27</v>
      </c>
      <c r="B28" s="4" t="s">
        <v>17</v>
      </c>
      <c r="C28" s="4" t="s">
        <v>50</v>
      </c>
      <c r="D28" s="1">
        <v>2022</v>
      </c>
      <c r="E28" s="4" t="s">
        <v>65</v>
      </c>
      <c r="F28" s="1" t="s">
        <v>66</v>
      </c>
      <c r="G28" s="1" t="s">
        <v>64</v>
      </c>
      <c r="H28" s="4">
        <v>52</v>
      </c>
      <c r="I28" s="10">
        <v>3.54</v>
      </c>
      <c r="J28" s="1">
        <v>18</v>
      </c>
      <c r="K28" s="3">
        <v>0.29510000000000003</v>
      </c>
      <c r="L28" s="1">
        <v>3.44</v>
      </c>
      <c r="M28" s="1">
        <v>20</v>
      </c>
      <c r="N28" s="3">
        <v>0.3846</v>
      </c>
      <c r="O28" s="1">
        <v>592</v>
      </c>
      <c r="P28" s="4" t="s">
        <v>46</v>
      </c>
      <c r="Q28" s="4" t="s">
        <v>23</v>
      </c>
      <c r="R28" s="3" t="s">
        <v>24</v>
      </c>
      <c r="S28" s="8" t="s">
        <v>145</v>
      </c>
      <c r="T28" s="3" t="s">
        <v>55</v>
      </c>
      <c r="U28" s="11" t="s">
        <v>555</v>
      </c>
      <c r="V28" s="11">
        <v>87.5</v>
      </c>
      <c r="W28" s="11"/>
      <c r="X28" s="11">
        <v>2</v>
      </c>
      <c r="Y28" s="30"/>
    </row>
    <row r="29" spans="1:25">
      <c r="A29" s="1">
        <v>28</v>
      </c>
      <c r="B29" s="4" t="s">
        <v>17</v>
      </c>
      <c r="C29" s="4" t="s">
        <v>32</v>
      </c>
      <c r="D29" s="1">
        <v>2022</v>
      </c>
      <c r="E29" s="4" t="s">
        <v>43</v>
      </c>
      <c r="F29" s="1" t="s">
        <v>44</v>
      </c>
      <c r="G29" s="1" t="s">
        <v>41</v>
      </c>
      <c r="H29" s="4">
        <v>50</v>
      </c>
      <c r="I29" s="10">
        <v>3.26</v>
      </c>
      <c r="J29" s="1">
        <v>24</v>
      </c>
      <c r="K29" s="3">
        <v>0.3871</v>
      </c>
      <c r="L29" s="1">
        <v>3.76</v>
      </c>
      <c r="M29" s="1">
        <v>8</v>
      </c>
      <c r="N29" s="3">
        <v>0.16</v>
      </c>
      <c r="O29" s="1">
        <v>587</v>
      </c>
      <c r="P29" s="4" t="s">
        <v>45</v>
      </c>
      <c r="Q29" s="4" t="s">
        <v>36</v>
      </c>
      <c r="R29" s="3" t="s">
        <v>24</v>
      </c>
      <c r="S29" s="8" t="s">
        <v>145</v>
      </c>
      <c r="T29" s="3" t="s">
        <v>38</v>
      </c>
      <c r="U29" s="11" t="s">
        <v>555</v>
      </c>
      <c r="V29" s="11">
        <v>87</v>
      </c>
      <c r="W29" s="11"/>
      <c r="X29" s="11">
        <v>3</v>
      </c>
      <c r="Y29" s="30"/>
    </row>
    <row r="30" spans="1:25">
      <c r="A30" s="1">
        <v>29</v>
      </c>
      <c r="B30" s="4" t="s">
        <v>108</v>
      </c>
      <c r="C30" s="4" t="s">
        <v>494</v>
      </c>
      <c r="D30" s="1">
        <v>2022</v>
      </c>
      <c r="E30" s="4" t="s">
        <v>499</v>
      </c>
      <c r="F30" s="1" t="s">
        <v>500</v>
      </c>
      <c r="G30" s="1" t="s">
        <v>501</v>
      </c>
      <c r="H30" s="4">
        <v>51</v>
      </c>
      <c r="I30" s="10">
        <v>3.15</v>
      </c>
      <c r="J30" s="1">
        <v>24</v>
      </c>
      <c r="K30" s="3">
        <v>0.47</v>
      </c>
      <c r="L30" s="1">
        <v>3.27</v>
      </c>
      <c r="M30" s="1">
        <v>24</v>
      </c>
      <c r="N30" s="3">
        <v>0.43</v>
      </c>
      <c r="O30" s="1">
        <v>569</v>
      </c>
      <c r="P30" s="4" t="s">
        <v>93</v>
      </c>
      <c r="Q30" s="4" t="s">
        <v>23</v>
      </c>
      <c r="R30" s="3" t="s">
        <v>24</v>
      </c>
      <c r="S30" s="8" t="s">
        <v>145</v>
      </c>
      <c r="T30" s="3"/>
      <c r="U30" s="11" t="s">
        <v>555</v>
      </c>
      <c r="V30" s="11">
        <v>84</v>
      </c>
      <c r="W30" s="11"/>
      <c r="X30" s="11">
        <v>4</v>
      </c>
      <c r="Y30" s="30"/>
    </row>
    <row r="31" spans="1:25">
      <c r="A31" s="1">
        <v>30</v>
      </c>
      <c r="B31" s="4" t="s">
        <v>17</v>
      </c>
      <c r="C31" s="4" t="s">
        <v>18</v>
      </c>
      <c r="D31" s="1">
        <v>2022</v>
      </c>
      <c r="E31" s="4" t="s">
        <v>19</v>
      </c>
      <c r="F31" s="1" t="s">
        <v>20</v>
      </c>
      <c r="G31" s="1" t="s">
        <v>21</v>
      </c>
      <c r="H31" s="4">
        <v>64</v>
      </c>
      <c r="I31" s="10">
        <v>3.35</v>
      </c>
      <c r="J31" s="1">
        <v>13</v>
      </c>
      <c r="K31" s="3">
        <v>0.19399999999999998</v>
      </c>
      <c r="L31" s="1">
        <v>4.0999999999999996</v>
      </c>
      <c r="M31" s="1">
        <v>5</v>
      </c>
      <c r="N31" s="3">
        <v>7.8100000000000003E-2</v>
      </c>
      <c r="O31" s="1">
        <v>587</v>
      </c>
      <c r="P31" s="4" t="s">
        <v>22</v>
      </c>
      <c r="Q31" s="4" t="s">
        <v>23</v>
      </c>
      <c r="R31" s="3" t="s">
        <v>24</v>
      </c>
      <c r="S31" s="8" t="s">
        <v>145</v>
      </c>
      <c r="T31" s="3" t="s">
        <v>25</v>
      </c>
      <c r="U31" s="11" t="s">
        <v>555</v>
      </c>
      <c r="V31" s="11">
        <v>74</v>
      </c>
      <c r="W31" s="11"/>
      <c r="X31" s="11">
        <v>5</v>
      </c>
      <c r="Y31" s="30"/>
    </row>
    <row r="32" spans="1:25">
      <c r="A32" s="1">
        <v>31</v>
      </c>
      <c r="B32" s="4" t="s">
        <v>108</v>
      </c>
      <c r="C32" s="4" t="s">
        <v>495</v>
      </c>
      <c r="D32" s="1">
        <v>2022</v>
      </c>
      <c r="E32" s="4" t="s">
        <v>508</v>
      </c>
      <c r="F32" s="1" t="s">
        <v>509</v>
      </c>
      <c r="G32" s="1" t="s">
        <v>498</v>
      </c>
      <c r="H32" s="4">
        <v>46</v>
      </c>
      <c r="I32" s="10">
        <v>3.39</v>
      </c>
      <c r="J32" s="1">
        <v>13</v>
      </c>
      <c r="K32" s="3">
        <v>0.27</v>
      </c>
      <c r="L32" s="1">
        <v>3.67</v>
      </c>
      <c r="M32" s="1">
        <v>6</v>
      </c>
      <c r="N32" s="3">
        <v>0.13</v>
      </c>
      <c r="O32" s="1">
        <v>565</v>
      </c>
      <c r="P32" s="4" t="s">
        <v>54</v>
      </c>
      <c r="Q32" s="4" t="s">
        <v>23</v>
      </c>
      <c r="R32" s="3" t="s">
        <v>24</v>
      </c>
      <c r="S32" s="8" t="s">
        <v>145</v>
      </c>
      <c r="T32" s="3"/>
      <c r="U32" s="11" t="s">
        <v>555</v>
      </c>
      <c r="V32" s="11">
        <v>72</v>
      </c>
      <c r="W32" s="11"/>
      <c r="X32" s="11">
        <v>6</v>
      </c>
      <c r="Y32" s="31"/>
    </row>
    <row r="33" spans="1:25">
      <c r="A33" s="1">
        <v>32</v>
      </c>
      <c r="B33" s="4" t="s">
        <v>89</v>
      </c>
      <c r="C33" s="4" t="s">
        <v>337</v>
      </c>
      <c r="D33" s="1">
        <v>2023</v>
      </c>
      <c r="E33" s="4" t="s">
        <v>345</v>
      </c>
      <c r="F33" s="1" t="s">
        <v>346</v>
      </c>
      <c r="G33" s="1" t="s">
        <v>342</v>
      </c>
      <c r="H33" s="4">
        <v>53</v>
      </c>
      <c r="I33" s="10">
        <v>3.56</v>
      </c>
      <c r="J33" s="1">
        <v>8</v>
      </c>
      <c r="K33" s="3">
        <v>0.16</v>
      </c>
      <c r="L33" s="1"/>
      <c r="M33" s="1"/>
      <c r="N33" s="4"/>
      <c r="O33" s="1">
        <v>607</v>
      </c>
      <c r="P33" s="4" t="s">
        <v>45</v>
      </c>
      <c r="Q33" s="4" t="s">
        <v>23</v>
      </c>
      <c r="R33" s="3" t="s">
        <v>29</v>
      </c>
      <c r="S33" s="8" t="s">
        <v>145</v>
      </c>
      <c r="T33" s="3" t="s">
        <v>185</v>
      </c>
      <c r="U33" s="11" t="s">
        <v>72</v>
      </c>
      <c r="V33" s="11">
        <v>100</v>
      </c>
      <c r="W33" s="11"/>
      <c r="X33" s="11">
        <v>1</v>
      </c>
      <c r="Y33" s="32" t="s">
        <v>581</v>
      </c>
    </row>
    <row r="34" spans="1:25">
      <c r="A34" s="1">
        <v>33</v>
      </c>
      <c r="B34" s="4" t="s">
        <v>30</v>
      </c>
      <c r="C34" s="4" t="s">
        <v>48</v>
      </c>
      <c r="D34" s="1">
        <v>2023</v>
      </c>
      <c r="E34" s="4" t="s">
        <v>389</v>
      </c>
      <c r="F34" s="1" t="s">
        <v>390</v>
      </c>
      <c r="G34" s="1" t="s">
        <v>386</v>
      </c>
      <c r="H34" s="4">
        <v>90</v>
      </c>
      <c r="I34" s="10">
        <v>4.3</v>
      </c>
      <c r="J34" s="1">
        <v>1</v>
      </c>
      <c r="K34" s="3">
        <f>J34/H34</f>
        <v>1.1111111111111112E-2</v>
      </c>
      <c r="L34" s="1"/>
      <c r="M34" s="1"/>
      <c r="N34" s="4"/>
      <c r="O34" s="1">
        <v>645</v>
      </c>
      <c r="P34" s="4" t="s">
        <v>391</v>
      </c>
      <c r="Q34" s="4" t="s">
        <v>23</v>
      </c>
      <c r="R34" s="3" t="s">
        <v>29</v>
      </c>
      <c r="S34" s="8" t="s">
        <v>145</v>
      </c>
      <c r="T34" s="3" t="s">
        <v>72</v>
      </c>
      <c r="U34" s="11" t="s">
        <v>72</v>
      </c>
      <c r="V34" s="11">
        <v>96</v>
      </c>
      <c r="W34" s="11"/>
      <c r="X34" s="11">
        <v>2</v>
      </c>
      <c r="Y34" s="33"/>
    </row>
    <row r="35" spans="1:25">
      <c r="A35" s="1">
        <v>34</v>
      </c>
      <c r="B35" s="4" t="s">
        <v>17</v>
      </c>
      <c r="C35" s="4" t="s">
        <v>32</v>
      </c>
      <c r="D35" s="1">
        <v>2023</v>
      </c>
      <c r="E35" s="4" t="s">
        <v>101</v>
      </c>
      <c r="F35" s="1" t="s">
        <v>102</v>
      </c>
      <c r="G35" s="1" t="s">
        <v>103</v>
      </c>
      <c r="H35" s="4">
        <v>55</v>
      </c>
      <c r="I35" s="10">
        <v>4.17</v>
      </c>
      <c r="J35" s="1">
        <v>1</v>
      </c>
      <c r="K35" s="3">
        <v>1.8181818181818181E-2</v>
      </c>
      <c r="L35" s="1"/>
      <c r="M35" s="1"/>
      <c r="N35" s="4"/>
      <c r="O35" s="1">
        <v>611</v>
      </c>
      <c r="P35" s="4" t="s">
        <v>47</v>
      </c>
      <c r="Q35" s="4" t="s">
        <v>23</v>
      </c>
      <c r="R35" s="3" t="s">
        <v>29</v>
      </c>
      <c r="S35" s="8" t="s">
        <v>145</v>
      </c>
      <c r="T35" s="3" t="s">
        <v>72</v>
      </c>
      <c r="U35" s="11" t="s">
        <v>72</v>
      </c>
      <c r="V35" s="11">
        <v>95</v>
      </c>
      <c r="W35" s="11"/>
      <c r="X35" s="11">
        <v>3</v>
      </c>
      <c r="Y35" s="33"/>
    </row>
    <row r="36" spans="1:25">
      <c r="A36" s="1">
        <v>35</v>
      </c>
      <c r="B36" s="4" t="s">
        <v>258</v>
      </c>
      <c r="C36" s="4" t="s">
        <v>259</v>
      </c>
      <c r="D36" s="1">
        <v>2023</v>
      </c>
      <c r="E36" s="4" t="s">
        <v>335</v>
      </c>
      <c r="F36" s="1" t="s">
        <v>336</v>
      </c>
      <c r="G36" s="1" t="s">
        <v>328</v>
      </c>
      <c r="H36" s="4">
        <v>61</v>
      </c>
      <c r="I36" s="10">
        <v>3.01</v>
      </c>
      <c r="J36" s="1">
        <v>29</v>
      </c>
      <c r="K36" s="3">
        <v>0.5</v>
      </c>
      <c r="L36" s="1"/>
      <c r="M36" s="1"/>
      <c r="N36" s="3"/>
      <c r="O36" s="1">
        <v>621</v>
      </c>
      <c r="P36" s="4" t="s">
        <v>58</v>
      </c>
      <c r="Q36" s="4" t="s">
        <v>23</v>
      </c>
      <c r="R36" s="3" t="s">
        <v>29</v>
      </c>
      <c r="S36" s="8" t="s">
        <v>145</v>
      </c>
      <c r="T36" s="3"/>
      <c r="U36" s="11" t="s">
        <v>72</v>
      </c>
      <c r="V36" s="11">
        <v>94</v>
      </c>
      <c r="W36" s="11"/>
      <c r="X36" s="11">
        <v>4</v>
      </c>
      <c r="Y36" s="33"/>
    </row>
    <row r="37" spans="1:25">
      <c r="A37" s="1">
        <v>36</v>
      </c>
      <c r="B37" s="4" t="s">
        <v>470</v>
      </c>
      <c r="C37" s="4" t="s">
        <v>471</v>
      </c>
      <c r="D37" s="1">
        <v>2023</v>
      </c>
      <c r="E37" s="5" t="s">
        <v>547</v>
      </c>
      <c r="F37" s="1" t="s">
        <v>472</v>
      </c>
      <c r="G37" s="1" t="s">
        <v>473</v>
      </c>
      <c r="H37" s="4">
        <v>55</v>
      </c>
      <c r="I37" s="10">
        <v>4.3099999999999996</v>
      </c>
      <c r="J37" s="1">
        <v>1</v>
      </c>
      <c r="K37" s="3">
        <v>1.8100000000000002E-2</v>
      </c>
      <c r="L37" s="1"/>
      <c r="M37" s="1"/>
      <c r="N37" s="4"/>
      <c r="O37" s="1">
        <v>602</v>
      </c>
      <c r="P37" s="4" t="s">
        <v>434</v>
      </c>
      <c r="Q37" s="4" t="s">
        <v>435</v>
      </c>
      <c r="R37" s="3" t="s">
        <v>436</v>
      </c>
      <c r="S37" s="8" t="s">
        <v>145</v>
      </c>
      <c r="T37" s="3" t="s">
        <v>474</v>
      </c>
      <c r="U37" s="11" t="s">
        <v>72</v>
      </c>
      <c r="V37" s="11">
        <v>93</v>
      </c>
      <c r="W37" s="11"/>
      <c r="X37" s="11">
        <v>5</v>
      </c>
      <c r="Y37" s="33"/>
    </row>
    <row r="38" spans="1:25">
      <c r="A38" s="1">
        <v>37</v>
      </c>
      <c r="B38" s="4" t="s">
        <v>89</v>
      </c>
      <c r="C38" s="4" t="s">
        <v>90</v>
      </c>
      <c r="D38" s="1">
        <v>2023</v>
      </c>
      <c r="E38" s="4" t="s">
        <v>338</v>
      </c>
      <c r="F38" s="1" t="s">
        <v>339</v>
      </c>
      <c r="G38" s="1" t="s">
        <v>340</v>
      </c>
      <c r="H38" s="1">
        <v>526</v>
      </c>
      <c r="I38" s="10">
        <v>4.0599999999999996</v>
      </c>
      <c r="J38" s="1">
        <v>38</v>
      </c>
      <c r="K38" s="3">
        <v>7.0000000000000007E-2</v>
      </c>
      <c r="L38" s="1"/>
      <c r="M38" s="1"/>
      <c r="N38" s="4"/>
      <c r="O38" s="1">
        <v>688</v>
      </c>
      <c r="P38" s="4" t="s">
        <v>341</v>
      </c>
      <c r="Q38" s="4" t="s">
        <v>23</v>
      </c>
      <c r="R38" s="3" t="s">
        <v>29</v>
      </c>
      <c r="S38" s="8" t="s">
        <v>145</v>
      </c>
      <c r="T38" s="3" t="s">
        <v>185</v>
      </c>
      <c r="U38" s="11" t="s">
        <v>72</v>
      </c>
      <c r="V38" s="11">
        <v>91</v>
      </c>
      <c r="W38" s="11"/>
      <c r="X38" s="11">
        <v>6</v>
      </c>
      <c r="Y38" s="33"/>
    </row>
    <row r="39" spans="1:25">
      <c r="A39" s="1">
        <v>38</v>
      </c>
      <c r="B39" s="4" t="s">
        <v>261</v>
      </c>
      <c r="C39" s="4" t="s">
        <v>510</v>
      </c>
      <c r="D39" s="1">
        <v>2023</v>
      </c>
      <c r="E39" s="4" t="s">
        <v>511</v>
      </c>
      <c r="F39" s="1" t="s">
        <v>512</v>
      </c>
      <c r="G39" s="1" t="s">
        <v>513</v>
      </c>
      <c r="H39" s="4">
        <v>35</v>
      </c>
      <c r="I39" s="10">
        <v>3.52</v>
      </c>
      <c r="J39" s="1">
        <v>12</v>
      </c>
      <c r="K39" s="3">
        <f>J39/H39</f>
        <v>0.34285714285714286</v>
      </c>
      <c r="L39" s="1"/>
      <c r="M39" s="1"/>
      <c r="N39" s="3"/>
      <c r="O39" s="1">
        <v>608</v>
      </c>
      <c r="P39" s="4" t="s">
        <v>54</v>
      </c>
      <c r="Q39" s="4" t="s">
        <v>23</v>
      </c>
      <c r="R39" s="3" t="s">
        <v>29</v>
      </c>
      <c r="S39" s="8" t="s">
        <v>145</v>
      </c>
      <c r="T39" s="3" t="s">
        <v>72</v>
      </c>
      <c r="U39" s="11" t="s">
        <v>72</v>
      </c>
      <c r="V39" s="11">
        <v>90</v>
      </c>
      <c r="W39" s="11"/>
      <c r="X39" s="11">
        <v>7</v>
      </c>
      <c r="Y39" s="33"/>
    </row>
    <row r="40" spans="1:25">
      <c r="A40" s="1">
        <v>39</v>
      </c>
      <c r="B40" s="4" t="s">
        <v>17</v>
      </c>
      <c r="C40" s="4" t="s">
        <v>50</v>
      </c>
      <c r="D40" s="1">
        <v>2023</v>
      </c>
      <c r="E40" s="4" t="s">
        <v>129</v>
      </c>
      <c r="F40" s="1" t="s">
        <v>130</v>
      </c>
      <c r="G40" s="1" t="s">
        <v>127</v>
      </c>
      <c r="H40" s="4">
        <v>54</v>
      </c>
      <c r="I40" s="10">
        <v>4.03</v>
      </c>
      <c r="J40" s="1">
        <v>3</v>
      </c>
      <c r="K40" s="3">
        <v>5.5555555555555552E-2</v>
      </c>
      <c r="L40" s="1"/>
      <c r="M40" s="1"/>
      <c r="N40" s="4"/>
      <c r="O40" s="1">
        <v>611</v>
      </c>
      <c r="P40" s="4" t="s">
        <v>47</v>
      </c>
      <c r="Q40" s="4" t="s">
        <v>23</v>
      </c>
      <c r="R40" s="3" t="s">
        <v>29</v>
      </c>
      <c r="S40" s="8" t="s">
        <v>145</v>
      </c>
      <c r="T40" s="3" t="s">
        <v>72</v>
      </c>
      <c r="U40" s="11" t="s">
        <v>72</v>
      </c>
      <c r="V40" s="11">
        <v>90</v>
      </c>
      <c r="W40" s="11"/>
      <c r="X40" s="11">
        <v>7</v>
      </c>
      <c r="Y40" s="33"/>
    </row>
    <row r="41" spans="1:25">
      <c r="A41" s="1">
        <v>40</v>
      </c>
      <c r="B41" s="4" t="s">
        <v>108</v>
      </c>
      <c r="C41" s="4" t="s">
        <v>109</v>
      </c>
      <c r="D41" s="1">
        <v>2023</v>
      </c>
      <c r="E41" s="4" t="s">
        <v>448</v>
      </c>
      <c r="F41" s="1" t="s">
        <v>449</v>
      </c>
      <c r="G41" s="1" t="s">
        <v>450</v>
      </c>
      <c r="H41" s="1">
        <v>96</v>
      </c>
      <c r="I41" s="10">
        <v>3.75</v>
      </c>
      <c r="J41" s="1">
        <v>12</v>
      </c>
      <c r="K41" s="3">
        <v>0.125</v>
      </c>
      <c r="L41" s="1"/>
      <c r="M41" s="1"/>
      <c r="N41" s="4"/>
      <c r="O41" s="1">
        <v>617</v>
      </c>
      <c r="P41" s="4" t="s">
        <v>54</v>
      </c>
      <c r="Q41" s="4" t="s">
        <v>23</v>
      </c>
      <c r="R41" s="3" t="s">
        <v>29</v>
      </c>
      <c r="S41" s="8" t="s">
        <v>145</v>
      </c>
      <c r="T41" s="3" t="s">
        <v>72</v>
      </c>
      <c r="U41" s="11" t="s">
        <v>72</v>
      </c>
      <c r="V41" s="11">
        <v>88</v>
      </c>
      <c r="W41" s="11"/>
      <c r="X41" s="11">
        <v>9</v>
      </c>
      <c r="Y41" s="33"/>
    </row>
    <row r="42" spans="1:25">
      <c r="A42" s="1">
        <v>41</v>
      </c>
      <c r="B42" s="4" t="s">
        <v>89</v>
      </c>
      <c r="C42" s="4" t="s">
        <v>337</v>
      </c>
      <c r="D42" s="1">
        <v>2023</v>
      </c>
      <c r="E42" s="4" t="s">
        <v>349</v>
      </c>
      <c r="F42" s="1" t="s">
        <v>350</v>
      </c>
      <c r="G42" s="1" t="s">
        <v>342</v>
      </c>
      <c r="H42" s="4">
        <v>53</v>
      </c>
      <c r="I42" s="10">
        <v>3.77</v>
      </c>
      <c r="J42" s="1">
        <v>4</v>
      </c>
      <c r="K42" s="3">
        <v>0.1</v>
      </c>
      <c r="L42" s="1"/>
      <c r="M42" s="1"/>
      <c r="N42" s="4"/>
      <c r="O42" s="1">
        <v>611</v>
      </c>
      <c r="P42" s="4" t="s">
        <v>35</v>
      </c>
      <c r="Q42" s="4" t="s">
        <v>23</v>
      </c>
      <c r="R42" s="3" t="s">
        <v>29</v>
      </c>
      <c r="S42" s="8" t="s">
        <v>145</v>
      </c>
      <c r="T42" s="3" t="s">
        <v>185</v>
      </c>
      <c r="U42" s="11" t="s">
        <v>72</v>
      </c>
      <c r="V42" s="11">
        <v>87</v>
      </c>
      <c r="W42" s="11"/>
      <c r="X42" s="11">
        <v>10</v>
      </c>
      <c r="Y42" s="33"/>
    </row>
    <row r="43" spans="1:25">
      <c r="A43" s="1">
        <v>42</v>
      </c>
      <c r="B43" s="4" t="s">
        <v>143</v>
      </c>
      <c r="C43" s="4" t="s">
        <v>152</v>
      </c>
      <c r="D43" s="1">
        <v>2023</v>
      </c>
      <c r="E43" s="4" t="s">
        <v>186</v>
      </c>
      <c r="F43" s="1" t="s">
        <v>187</v>
      </c>
      <c r="G43" s="1" t="s">
        <v>162</v>
      </c>
      <c r="H43" s="4">
        <v>95</v>
      </c>
      <c r="I43" s="10">
        <v>4.0599999999999996</v>
      </c>
      <c r="J43" s="1">
        <v>5</v>
      </c>
      <c r="K43" s="3">
        <f>J43/H43</f>
        <v>5.2631578947368418E-2</v>
      </c>
      <c r="L43" s="1"/>
      <c r="M43" s="1"/>
      <c r="N43" s="3"/>
      <c r="O43" s="1">
        <v>612</v>
      </c>
      <c r="P43" s="4" t="s">
        <v>159</v>
      </c>
      <c r="Q43" s="4" t="s">
        <v>23</v>
      </c>
      <c r="R43" s="3" t="s">
        <v>29</v>
      </c>
      <c r="S43" s="8" t="s">
        <v>145</v>
      </c>
      <c r="T43" s="3" t="s">
        <v>188</v>
      </c>
      <c r="U43" s="11" t="s">
        <v>72</v>
      </c>
      <c r="V43" s="11">
        <v>86</v>
      </c>
      <c r="W43" s="11"/>
      <c r="X43" s="11">
        <v>11</v>
      </c>
      <c r="Y43" s="33"/>
    </row>
    <row r="44" spans="1:25">
      <c r="A44" s="1">
        <v>43</v>
      </c>
      <c r="B44" s="4" t="s">
        <v>17</v>
      </c>
      <c r="C44" s="4" t="s">
        <v>50</v>
      </c>
      <c r="D44" s="1">
        <v>2023</v>
      </c>
      <c r="E44" s="4" t="s">
        <v>139</v>
      </c>
      <c r="F44" s="1" t="s">
        <v>140</v>
      </c>
      <c r="G44" s="1" t="s">
        <v>127</v>
      </c>
      <c r="H44" s="4">
        <v>54</v>
      </c>
      <c r="I44" s="10">
        <v>3.75</v>
      </c>
      <c r="J44" s="1">
        <v>15</v>
      </c>
      <c r="K44" s="3">
        <v>0.27777777777777779</v>
      </c>
      <c r="L44" s="1"/>
      <c r="M44" s="1"/>
      <c r="N44" s="4"/>
      <c r="O44" s="1">
        <v>608</v>
      </c>
      <c r="P44" s="4" t="s">
        <v>28</v>
      </c>
      <c r="Q44" s="4" t="s">
        <v>23</v>
      </c>
      <c r="R44" s="3" t="s">
        <v>29</v>
      </c>
      <c r="S44" s="8" t="s">
        <v>145</v>
      </c>
      <c r="T44" s="3" t="s">
        <v>72</v>
      </c>
      <c r="U44" s="11" t="s">
        <v>72</v>
      </c>
      <c r="V44" s="11">
        <v>85</v>
      </c>
      <c r="W44" s="11"/>
      <c r="X44" s="11">
        <v>12</v>
      </c>
      <c r="Y44" s="33"/>
    </row>
    <row r="45" spans="1:25">
      <c r="A45" s="1">
        <v>44</v>
      </c>
      <c r="B45" s="4" t="s">
        <v>30</v>
      </c>
      <c r="C45" s="4" t="s">
        <v>48</v>
      </c>
      <c r="D45" s="1">
        <v>2023</v>
      </c>
      <c r="E45" s="4" t="s">
        <v>387</v>
      </c>
      <c r="F45" s="1" t="s">
        <v>388</v>
      </c>
      <c r="G45" s="1" t="s">
        <v>386</v>
      </c>
      <c r="H45" s="4">
        <v>90</v>
      </c>
      <c r="I45" s="10">
        <v>3.67</v>
      </c>
      <c r="J45" s="1">
        <v>22</v>
      </c>
      <c r="K45" s="3">
        <f>J45/H45</f>
        <v>0.24444444444444444</v>
      </c>
      <c r="L45" s="1"/>
      <c r="M45" s="1"/>
      <c r="N45" s="4"/>
      <c r="O45" s="1">
        <v>611</v>
      </c>
      <c r="P45" s="4" t="s">
        <v>150</v>
      </c>
      <c r="Q45" s="4" t="s">
        <v>23</v>
      </c>
      <c r="R45" s="3" t="s">
        <v>29</v>
      </c>
      <c r="S45" s="8" t="s">
        <v>145</v>
      </c>
      <c r="T45" s="3" t="s">
        <v>356</v>
      </c>
      <c r="U45" s="11" t="s">
        <v>72</v>
      </c>
      <c r="V45" s="11">
        <v>85</v>
      </c>
      <c r="W45" s="11"/>
      <c r="X45" s="11">
        <v>12</v>
      </c>
      <c r="Y45" s="33"/>
    </row>
    <row r="46" spans="1:25">
      <c r="A46" s="1">
        <v>45</v>
      </c>
      <c r="B46" s="4" t="s">
        <v>30</v>
      </c>
      <c r="C46" s="4" t="s">
        <v>380</v>
      </c>
      <c r="D46" s="1">
        <v>2023</v>
      </c>
      <c r="E46" s="4" t="s">
        <v>381</v>
      </c>
      <c r="F46" s="1" t="s">
        <v>382</v>
      </c>
      <c r="G46" s="1" t="s">
        <v>383</v>
      </c>
      <c r="H46" s="4">
        <v>61</v>
      </c>
      <c r="I46" s="10">
        <v>3.84</v>
      </c>
      <c r="J46" s="1">
        <v>6</v>
      </c>
      <c r="K46" s="3">
        <f>J46/H46</f>
        <v>9.8360655737704916E-2</v>
      </c>
      <c r="L46" s="1"/>
      <c r="M46" s="1"/>
      <c r="N46" s="4"/>
      <c r="O46" s="1">
        <v>608</v>
      </c>
      <c r="P46" s="4" t="s">
        <v>150</v>
      </c>
      <c r="Q46" s="4" t="s">
        <v>23</v>
      </c>
      <c r="R46" s="3" t="s">
        <v>29</v>
      </c>
      <c r="S46" s="8" t="s">
        <v>145</v>
      </c>
      <c r="T46" s="3" t="s">
        <v>72</v>
      </c>
      <c r="U46" s="11" t="s">
        <v>72</v>
      </c>
      <c r="V46" s="11">
        <v>85</v>
      </c>
      <c r="W46" s="11"/>
      <c r="X46" s="11">
        <v>12</v>
      </c>
      <c r="Y46" s="33"/>
    </row>
    <row r="47" spans="1:25">
      <c r="A47" s="1">
        <v>46</v>
      </c>
      <c r="B47" s="4" t="s">
        <v>143</v>
      </c>
      <c r="C47" s="4" t="s">
        <v>160</v>
      </c>
      <c r="D47" s="1">
        <v>2023</v>
      </c>
      <c r="E47" s="4" t="s">
        <v>231</v>
      </c>
      <c r="F47" s="1" t="s">
        <v>232</v>
      </c>
      <c r="G47" s="1" t="s">
        <v>163</v>
      </c>
      <c r="H47" s="1">
        <v>30</v>
      </c>
      <c r="I47" s="10">
        <v>4.16</v>
      </c>
      <c r="J47" s="1">
        <v>1</v>
      </c>
      <c r="K47" s="3">
        <f>J47/H47</f>
        <v>3.3333333333333333E-2</v>
      </c>
      <c r="L47" s="1"/>
      <c r="M47" s="1"/>
      <c r="N47" s="3"/>
      <c r="O47" s="1">
        <v>618</v>
      </c>
      <c r="P47" s="4" t="s">
        <v>233</v>
      </c>
      <c r="Q47" s="4" t="s">
        <v>23</v>
      </c>
      <c r="R47" s="3" t="s">
        <v>234</v>
      </c>
      <c r="S47" s="8" t="s">
        <v>145</v>
      </c>
      <c r="T47" s="3" t="s">
        <v>188</v>
      </c>
      <c r="U47" s="11" t="s">
        <v>72</v>
      </c>
      <c r="V47" s="11">
        <v>84</v>
      </c>
      <c r="W47" s="11"/>
      <c r="X47" s="11">
        <v>15</v>
      </c>
      <c r="Y47" s="33"/>
    </row>
    <row r="48" spans="1:25">
      <c r="A48" s="1">
        <v>47</v>
      </c>
      <c r="B48" s="4" t="s">
        <v>415</v>
      </c>
      <c r="C48" s="4" t="s">
        <v>422</v>
      </c>
      <c r="D48" s="1">
        <v>2023</v>
      </c>
      <c r="E48" s="4" t="s">
        <v>424</v>
      </c>
      <c r="F48" s="1" t="s">
        <v>425</v>
      </c>
      <c r="G48" s="1" t="s">
        <v>423</v>
      </c>
      <c r="H48" s="1">
        <v>59</v>
      </c>
      <c r="I48" s="10">
        <v>3.86</v>
      </c>
      <c r="J48" s="1">
        <v>4</v>
      </c>
      <c r="K48" s="3">
        <f>J48/H48</f>
        <v>6.7796610169491525E-2</v>
      </c>
      <c r="L48" s="1"/>
      <c r="M48" s="1"/>
      <c r="N48" s="3"/>
      <c r="O48" s="1">
        <v>589</v>
      </c>
      <c r="P48" s="4" t="s">
        <v>58</v>
      </c>
      <c r="Q48" s="4" t="s">
        <v>23</v>
      </c>
      <c r="R48" s="3" t="s">
        <v>29</v>
      </c>
      <c r="S48" s="8" t="s">
        <v>145</v>
      </c>
      <c r="T48" s="3"/>
      <c r="U48" s="11" t="s">
        <v>72</v>
      </c>
      <c r="V48" s="11">
        <v>83</v>
      </c>
      <c r="W48" s="11"/>
      <c r="X48" s="11">
        <v>16</v>
      </c>
      <c r="Y48" s="33"/>
    </row>
    <row r="49" spans="1:25">
      <c r="A49" s="1">
        <v>48</v>
      </c>
      <c r="B49" s="4" t="s">
        <v>260</v>
      </c>
      <c r="C49" s="4" t="s">
        <v>269</v>
      </c>
      <c r="D49" s="1">
        <v>2023</v>
      </c>
      <c r="E49" s="4" t="s">
        <v>275</v>
      </c>
      <c r="F49" s="1" t="s">
        <v>276</v>
      </c>
      <c r="G49" s="1" t="s">
        <v>277</v>
      </c>
      <c r="H49" s="4">
        <v>87</v>
      </c>
      <c r="I49" s="10">
        <v>3.45</v>
      </c>
      <c r="J49" s="11" t="s">
        <v>552</v>
      </c>
      <c r="K49" s="3">
        <v>0.31034482758620691</v>
      </c>
      <c r="L49" s="1"/>
      <c r="M49" s="1"/>
      <c r="N49" s="3"/>
      <c r="O49" s="1">
        <v>561</v>
      </c>
      <c r="P49" s="4" t="s">
        <v>35</v>
      </c>
      <c r="Q49" s="4" t="s">
        <v>23</v>
      </c>
      <c r="R49" s="3" t="s">
        <v>29</v>
      </c>
      <c r="S49" s="8" t="s">
        <v>145</v>
      </c>
      <c r="T49" s="3" t="s">
        <v>274</v>
      </c>
      <c r="U49" s="11" t="s">
        <v>274</v>
      </c>
      <c r="V49" s="11">
        <v>80</v>
      </c>
      <c r="W49" s="11"/>
      <c r="X49" s="11">
        <v>17</v>
      </c>
      <c r="Y49" s="33"/>
    </row>
    <row r="50" spans="1:25">
      <c r="A50" s="1">
        <v>49</v>
      </c>
      <c r="B50" s="4" t="s">
        <v>151</v>
      </c>
      <c r="C50" s="4" t="s">
        <v>152</v>
      </c>
      <c r="D50" s="1">
        <v>2023</v>
      </c>
      <c r="E50" s="4" t="s">
        <v>219</v>
      </c>
      <c r="F50" s="1" t="s">
        <v>220</v>
      </c>
      <c r="G50" s="1" t="s">
        <v>153</v>
      </c>
      <c r="H50" s="4">
        <v>95</v>
      </c>
      <c r="I50" s="10">
        <v>3.52</v>
      </c>
      <c r="J50" s="1">
        <v>39</v>
      </c>
      <c r="K50" s="3">
        <f>J50/H50</f>
        <v>0.41052631578947368</v>
      </c>
      <c r="L50" s="1"/>
      <c r="M50" s="1"/>
      <c r="N50" s="3"/>
      <c r="O50" s="1">
        <v>614</v>
      </c>
      <c r="P50" s="4" t="s">
        <v>154</v>
      </c>
      <c r="Q50" s="4" t="s">
        <v>23</v>
      </c>
      <c r="R50" s="3" t="s">
        <v>29</v>
      </c>
      <c r="S50" s="8" t="s">
        <v>145</v>
      </c>
      <c r="T50" s="3" t="s">
        <v>185</v>
      </c>
      <c r="U50" s="11" t="s">
        <v>72</v>
      </c>
      <c r="V50" s="11">
        <v>79</v>
      </c>
      <c r="W50" s="11"/>
      <c r="X50" s="11">
        <v>18</v>
      </c>
      <c r="Y50" s="33"/>
    </row>
    <row r="51" spans="1:25">
      <c r="A51" s="1">
        <v>50</v>
      </c>
      <c r="B51" s="4" t="s">
        <v>17</v>
      </c>
      <c r="C51" s="4" t="s">
        <v>50</v>
      </c>
      <c r="D51" s="1">
        <v>2023</v>
      </c>
      <c r="E51" s="4" t="s">
        <v>135</v>
      </c>
      <c r="F51" s="1" t="s">
        <v>136</v>
      </c>
      <c r="G51" s="1" t="s">
        <v>127</v>
      </c>
      <c r="H51" s="4">
        <v>54</v>
      </c>
      <c r="I51" s="10">
        <v>3.85</v>
      </c>
      <c r="J51" s="1">
        <v>10</v>
      </c>
      <c r="K51" s="3">
        <v>0.18518518518518517</v>
      </c>
      <c r="L51" s="1"/>
      <c r="M51" s="1"/>
      <c r="N51" s="4"/>
      <c r="O51" s="1">
        <v>564</v>
      </c>
      <c r="P51" s="4" t="s">
        <v>75</v>
      </c>
      <c r="Q51" s="4" t="s">
        <v>23</v>
      </c>
      <c r="R51" s="3" t="s">
        <v>29</v>
      </c>
      <c r="S51" s="8" t="s">
        <v>145</v>
      </c>
      <c r="T51" s="3" t="s">
        <v>72</v>
      </c>
      <c r="U51" s="11" t="s">
        <v>72</v>
      </c>
      <c r="V51" s="11">
        <v>78</v>
      </c>
      <c r="W51" s="11"/>
      <c r="X51" s="11">
        <v>19</v>
      </c>
      <c r="Y51" s="33"/>
    </row>
    <row r="52" spans="1:25">
      <c r="A52" s="1">
        <v>51</v>
      </c>
      <c r="B52" s="4" t="s">
        <v>143</v>
      </c>
      <c r="C52" s="4" t="s">
        <v>160</v>
      </c>
      <c r="D52" s="1">
        <v>2023</v>
      </c>
      <c r="E52" s="4" t="s">
        <v>235</v>
      </c>
      <c r="F52" s="1" t="s">
        <v>236</v>
      </c>
      <c r="G52" s="1" t="s">
        <v>163</v>
      </c>
      <c r="H52" s="4">
        <v>30</v>
      </c>
      <c r="I52" s="10">
        <v>4.1500000000000004</v>
      </c>
      <c r="J52" s="1">
        <v>2</v>
      </c>
      <c r="K52" s="3">
        <f>J52/H52</f>
        <v>6.6666666666666666E-2</v>
      </c>
      <c r="L52" s="1"/>
      <c r="M52" s="1"/>
      <c r="N52" s="3"/>
      <c r="O52" s="1">
        <v>612</v>
      </c>
      <c r="P52" s="4" t="s">
        <v>159</v>
      </c>
      <c r="Q52" s="4" t="s">
        <v>23</v>
      </c>
      <c r="R52" s="3" t="s">
        <v>29</v>
      </c>
      <c r="S52" s="8" t="s">
        <v>145</v>
      </c>
      <c r="T52" s="3" t="s">
        <v>185</v>
      </c>
      <c r="U52" s="11" t="s">
        <v>72</v>
      </c>
      <c r="V52" s="11">
        <v>77</v>
      </c>
      <c r="W52" s="11"/>
      <c r="X52" s="11">
        <v>20</v>
      </c>
      <c r="Y52" s="33"/>
    </row>
    <row r="53" spans="1:25">
      <c r="A53" s="1">
        <v>52</v>
      </c>
      <c r="B53" s="4" t="s">
        <v>108</v>
      </c>
      <c r="C53" s="4" t="s">
        <v>131</v>
      </c>
      <c r="D53" s="1">
        <v>2023</v>
      </c>
      <c r="E53" s="4" t="s">
        <v>451</v>
      </c>
      <c r="F53" s="1" t="s">
        <v>452</v>
      </c>
      <c r="G53" s="1" t="s">
        <v>453</v>
      </c>
      <c r="H53" s="4">
        <v>169</v>
      </c>
      <c r="I53" s="10">
        <v>3.31</v>
      </c>
      <c r="J53" s="1">
        <v>47</v>
      </c>
      <c r="K53" s="3">
        <v>0.27810000000000001</v>
      </c>
      <c r="L53" s="1"/>
      <c r="M53" s="1"/>
      <c r="N53" s="4"/>
      <c r="O53" s="1">
        <v>603</v>
      </c>
      <c r="P53" s="4" t="s">
        <v>98</v>
      </c>
      <c r="Q53" s="4" t="s">
        <v>23</v>
      </c>
      <c r="R53" s="3" t="s">
        <v>29</v>
      </c>
      <c r="S53" s="8" t="s">
        <v>145</v>
      </c>
      <c r="T53" s="3" t="s">
        <v>72</v>
      </c>
      <c r="U53" s="11" t="s">
        <v>72</v>
      </c>
      <c r="V53" s="11">
        <v>77</v>
      </c>
      <c r="W53" s="11"/>
      <c r="X53" s="11">
        <v>20</v>
      </c>
      <c r="Y53" s="33"/>
    </row>
    <row r="54" spans="1:25">
      <c r="A54" s="1">
        <v>53</v>
      </c>
      <c r="B54" s="4" t="s">
        <v>108</v>
      </c>
      <c r="C54" s="4" t="s">
        <v>109</v>
      </c>
      <c r="D54" s="1">
        <v>2023</v>
      </c>
      <c r="E54" s="4" t="s">
        <v>460</v>
      </c>
      <c r="F54" s="1" t="s">
        <v>461</v>
      </c>
      <c r="G54" s="1" t="s">
        <v>462</v>
      </c>
      <c r="H54" s="1">
        <v>96</v>
      </c>
      <c r="I54" s="10">
        <v>3.33</v>
      </c>
      <c r="J54" s="1">
        <v>27</v>
      </c>
      <c r="K54" s="3">
        <v>0.28129999999999999</v>
      </c>
      <c r="L54" s="1"/>
      <c r="M54" s="1"/>
      <c r="N54" s="4"/>
      <c r="O54" s="1">
        <v>618</v>
      </c>
      <c r="P54" s="4" t="s">
        <v>54</v>
      </c>
      <c r="Q54" s="4" t="s">
        <v>23</v>
      </c>
      <c r="R54" s="3" t="s">
        <v>29</v>
      </c>
      <c r="S54" s="8" t="s">
        <v>145</v>
      </c>
      <c r="T54" s="3" t="s">
        <v>72</v>
      </c>
      <c r="U54" s="11" t="s">
        <v>72</v>
      </c>
      <c r="V54" s="11">
        <v>77</v>
      </c>
      <c r="W54" s="11"/>
      <c r="X54" s="11">
        <v>20</v>
      </c>
      <c r="Y54" s="33"/>
    </row>
    <row r="55" spans="1:25">
      <c r="A55" s="1">
        <v>54</v>
      </c>
      <c r="B55" s="4" t="s">
        <v>397</v>
      </c>
      <c r="C55" s="4" t="s">
        <v>398</v>
      </c>
      <c r="D55" s="1">
        <v>2023</v>
      </c>
      <c r="E55" s="4" t="s">
        <v>402</v>
      </c>
      <c r="F55" s="1" t="s">
        <v>403</v>
      </c>
      <c r="G55" s="1" t="s">
        <v>401</v>
      </c>
      <c r="H55" s="1">
        <v>178</v>
      </c>
      <c r="I55" s="10">
        <v>3.73</v>
      </c>
      <c r="J55" s="1">
        <v>7</v>
      </c>
      <c r="K55" s="3">
        <v>0.13207547169811321</v>
      </c>
      <c r="L55" s="1"/>
      <c r="M55" s="1"/>
      <c r="N55" s="4"/>
      <c r="O55" s="1">
        <v>596</v>
      </c>
      <c r="P55" s="4" t="s">
        <v>58</v>
      </c>
      <c r="Q55" s="4" t="s">
        <v>23</v>
      </c>
      <c r="R55" s="3" t="s">
        <v>29</v>
      </c>
      <c r="S55" s="8" t="s">
        <v>145</v>
      </c>
      <c r="T55" s="3" t="s">
        <v>404</v>
      </c>
      <c r="U55" s="11" t="s">
        <v>306</v>
      </c>
      <c r="V55" s="11">
        <v>76</v>
      </c>
      <c r="W55" s="11"/>
      <c r="X55" s="11">
        <v>23</v>
      </c>
      <c r="Y55" s="33"/>
    </row>
    <row r="56" spans="1:25">
      <c r="A56" s="1">
        <v>55</v>
      </c>
      <c r="B56" s="12" t="s">
        <v>258</v>
      </c>
      <c r="C56" s="12" t="s">
        <v>321</v>
      </c>
      <c r="D56" s="14">
        <v>2023</v>
      </c>
      <c r="E56" s="12" t="s">
        <v>556</v>
      </c>
      <c r="F56" s="12" t="s">
        <v>557</v>
      </c>
      <c r="G56" s="12" t="s">
        <v>558</v>
      </c>
      <c r="H56" s="12">
        <v>47</v>
      </c>
      <c r="I56" s="12">
        <v>2.97</v>
      </c>
      <c r="J56" s="12">
        <v>16</v>
      </c>
      <c r="K56" s="13">
        <v>0.34042553191489361</v>
      </c>
      <c r="L56" s="12"/>
      <c r="M56" s="12"/>
      <c r="N56" s="12"/>
      <c r="O56" s="12">
        <v>563</v>
      </c>
      <c r="P56" s="12" t="s">
        <v>49</v>
      </c>
      <c r="Q56" s="12" t="s">
        <v>23</v>
      </c>
      <c r="R56" s="12" t="s">
        <v>29</v>
      </c>
      <c r="S56" s="12" t="s">
        <v>145</v>
      </c>
      <c r="T56" s="3" t="s">
        <v>356</v>
      </c>
      <c r="U56" s="3" t="s">
        <v>356</v>
      </c>
      <c r="V56" s="11">
        <v>76</v>
      </c>
      <c r="W56" s="11"/>
      <c r="X56" s="11">
        <v>23</v>
      </c>
      <c r="Y56" s="33"/>
    </row>
    <row r="57" spans="1:25">
      <c r="A57" s="1">
        <v>56</v>
      </c>
      <c r="B57" s="4" t="s">
        <v>261</v>
      </c>
      <c r="C57" s="4" t="s">
        <v>324</v>
      </c>
      <c r="D57" s="1">
        <v>2023</v>
      </c>
      <c r="E57" s="4" t="s">
        <v>524</v>
      </c>
      <c r="F57" s="1" t="s">
        <v>525</v>
      </c>
      <c r="G57" s="1" t="s">
        <v>523</v>
      </c>
      <c r="H57" s="4">
        <v>55</v>
      </c>
      <c r="I57" s="10">
        <v>3.26</v>
      </c>
      <c r="J57" s="1">
        <v>12</v>
      </c>
      <c r="K57" s="3">
        <f>J57/H57</f>
        <v>0.21818181818181817</v>
      </c>
      <c r="L57" s="1"/>
      <c r="M57" s="1"/>
      <c r="N57" s="3"/>
      <c r="O57" s="1">
        <v>612</v>
      </c>
      <c r="P57" s="4" t="s">
        <v>47</v>
      </c>
      <c r="Q57" s="4" t="s">
        <v>23</v>
      </c>
      <c r="R57" s="3" t="s">
        <v>29</v>
      </c>
      <c r="S57" s="8" t="s">
        <v>145</v>
      </c>
      <c r="T57" s="3" t="s">
        <v>72</v>
      </c>
      <c r="U57" s="11" t="s">
        <v>72</v>
      </c>
      <c r="V57" s="11">
        <v>76</v>
      </c>
      <c r="W57" s="11"/>
      <c r="X57" s="11">
        <v>23</v>
      </c>
      <c r="Y57" s="33"/>
    </row>
    <row r="58" spans="1:25">
      <c r="A58" s="1">
        <v>57</v>
      </c>
      <c r="B58" s="4" t="s">
        <v>73</v>
      </c>
      <c r="C58" s="4" t="s">
        <v>132</v>
      </c>
      <c r="D58" s="1">
        <v>2023</v>
      </c>
      <c r="E58" s="4" t="s">
        <v>351</v>
      </c>
      <c r="F58" s="1" t="s">
        <v>352</v>
      </c>
      <c r="G58" s="1" t="s">
        <v>353</v>
      </c>
      <c r="H58" s="4">
        <v>296</v>
      </c>
      <c r="I58" s="10">
        <v>3.87</v>
      </c>
      <c r="J58" s="1">
        <v>39</v>
      </c>
      <c r="K58" s="3">
        <f>J58/296</f>
        <v>0.13175675675675674</v>
      </c>
      <c r="L58" s="1"/>
      <c r="M58" s="1"/>
      <c r="N58" s="4"/>
      <c r="O58" s="1">
        <v>614</v>
      </c>
      <c r="P58" s="4" t="s">
        <v>54</v>
      </c>
      <c r="Q58" s="4" t="s">
        <v>23</v>
      </c>
      <c r="R58" s="3" t="s">
        <v>29</v>
      </c>
      <c r="S58" s="8" t="s">
        <v>145</v>
      </c>
      <c r="T58" s="3" t="s">
        <v>72</v>
      </c>
      <c r="U58" s="11" t="s">
        <v>72</v>
      </c>
      <c r="V58" s="11">
        <v>75</v>
      </c>
      <c r="W58" s="11"/>
      <c r="X58" s="11">
        <v>26</v>
      </c>
      <c r="Y58" s="33"/>
    </row>
    <row r="59" spans="1:25">
      <c r="A59" s="1">
        <v>58</v>
      </c>
      <c r="B59" s="4" t="s">
        <v>261</v>
      </c>
      <c r="C59" s="4" t="s">
        <v>324</v>
      </c>
      <c r="D59" s="1">
        <v>2023</v>
      </c>
      <c r="E59" s="4" t="s">
        <v>529</v>
      </c>
      <c r="F59" s="1" t="s">
        <v>530</v>
      </c>
      <c r="G59" s="1" t="s">
        <v>528</v>
      </c>
      <c r="H59" s="4">
        <v>55</v>
      </c>
      <c r="I59" s="10">
        <v>3.4</v>
      </c>
      <c r="J59" s="1">
        <v>9</v>
      </c>
      <c r="K59" s="3">
        <f>J59/H59</f>
        <v>0.16363636363636364</v>
      </c>
      <c r="L59" s="1"/>
      <c r="M59" s="1"/>
      <c r="N59" s="3"/>
      <c r="O59" s="1">
        <v>592</v>
      </c>
      <c r="P59" s="4" t="s">
        <v>93</v>
      </c>
      <c r="Q59" s="4" t="s">
        <v>23</v>
      </c>
      <c r="R59" s="3" t="s">
        <v>29</v>
      </c>
      <c r="S59" s="8" t="s">
        <v>145</v>
      </c>
      <c r="T59" s="3" t="s">
        <v>72</v>
      </c>
      <c r="U59" s="11" t="s">
        <v>72</v>
      </c>
      <c r="V59" s="11">
        <v>75</v>
      </c>
      <c r="W59" s="11"/>
      <c r="X59" s="11">
        <v>26</v>
      </c>
      <c r="Y59" s="33"/>
    </row>
    <row r="60" spans="1:25">
      <c r="A60" s="1">
        <v>59</v>
      </c>
      <c r="B60" s="4" t="s">
        <v>17</v>
      </c>
      <c r="C60" s="4" t="s">
        <v>32</v>
      </c>
      <c r="D60" s="1">
        <v>2023</v>
      </c>
      <c r="E60" s="4" t="s">
        <v>121</v>
      </c>
      <c r="F60" s="1" t="s">
        <v>122</v>
      </c>
      <c r="G60" s="1" t="s">
        <v>106</v>
      </c>
      <c r="H60" s="4">
        <v>55</v>
      </c>
      <c r="I60" s="10">
        <v>3.08</v>
      </c>
      <c r="J60" s="1">
        <v>19</v>
      </c>
      <c r="K60" s="3">
        <v>0.34545454545454546</v>
      </c>
      <c r="L60" s="1"/>
      <c r="M60" s="1"/>
      <c r="N60" s="4"/>
      <c r="O60" s="1">
        <v>605</v>
      </c>
      <c r="P60" s="4" t="s">
        <v>45</v>
      </c>
      <c r="Q60" s="4" t="s">
        <v>23</v>
      </c>
      <c r="R60" s="3" t="s">
        <v>29</v>
      </c>
      <c r="S60" s="8" t="s">
        <v>145</v>
      </c>
      <c r="T60" s="3" t="s">
        <v>72</v>
      </c>
      <c r="U60" s="11" t="s">
        <v>72</v>
      </c>
      <c r="V60" s="11">
        <v>73</v>
      </c>
      <c r="W60" s="11"/>
      <c r="X60" s="11">
        <v>28</v>
      </c>
      <c r="Y60" s="33"/>
    </row>
    <row r="61" spans="1:25">
      <c r="A61" s="1">
        <v>60</v>
      </c>
      <c r="B61" s="4" t="s">
        <v>143</v>
      </c>
      <c r="C61" s="4" t="s">
        <v>148</v>
      </c>
      <c r="D61" s="1">
        <v>2023</v>
      </c>
      <c r="E61" s="4" t="s">
        <v>182</v>
      </c>
      <c r="F61" s="1" t="s">
        <v>183</v>
      </c>
      <c r="G61" s="1" t="s">
        <v>184</v>
      </c>
      <c r="H61" s="4">
        <v>95</v>
      </c>
      <c r="I61" s="10">
        <v>4.07</v>
      </c>
      <c r="J61" s="1">
        <v>4</v>
      </c>
      <c r="K61" s="3">
        <f>J61/H61</f>
        <v>4.2105263157894736E-2</v>
      </c>
      <c r="L61" s="1"/>
      <c r="M61" s="1"/>
      <c r="N61" s="3"/>
      <c r="O61" s="1">
        <v>613</v>
      </c>
      <c r="P61" s="4" t="s">
        <v>58</v>
      </c>
      <c r="Q61" s="4" t="s">
        <v>23</v>
      </c>
      <c r="R61" s="3" t="s">
        <v>29</v>
      </c>
      <c r="S61" s="8" t="s">
        <v>145</v>
      </c>
      <c r="T61" s="3" t="s">
        <v>185</v>
      </c>
      <c r="U61" s="11" t="s">
        <v>72</v>
      </c>
      <c r="V61" s="11">
        <v>69</v>
      </c>
      <c r="W61" s="11"/>
      <c r="X61" s="11">
        <v>29</v>
      </c>
      <c r="Y61" s="33"/>
    </row>
    <row r="62" spans="1:25">
      <c r="A62" s="1">
        <v>61</v>
      </c>
      <c r="B62" s="4" t="s">
        <v>372</v>
      </c>
      <c r="C62" s="4" t="s">
        <v>83</v>
      </c>
      <c r="D62" s="1">
        <v>2023</v>
      </c>
      <c r="E62" s="4" t="s">
        <v>373</v>
      </c>
      <c r="F62" s="1" t="s">
        <v>374</v>
      </c>
      <c r="G62" s="1" t="s">
        <v>375</v>
      </c>
      <c r="H62" s="4">
        <v>79</v>
      </c>
      <c r="I62" s="10">
        <v>3.88</v>
      </c>
      <c r="J62" s="1">
        <v>7</v>
      </c>
      <c r="K62" s="3">
        <f>J62/H62</f>
        <v>8.8607594936708861E-2</v>
      </c>
      <c r="L62" s="1"/>
      <c r="M62" s="1"/>
      <c r="N62" s="4"/>
      <c r="O62" s="1">
        <v>617</v>
      </c>
      <c r="P62" s="4" t="s">
        <v>54</v>
      </c>
      <c r="Q62" s="4" t="s">
        <v>23</v>
      </c>
      <c r="R62" s="3" t="s">
        <v>29</v>
      </c>
      <c r="S62" s="8" t="s">
        <v>145</v>
      </c>
      <c r="T62" s="3"/>
      <c r="U62" s="11" t="s">
        <v>72</v>
      </c>
      <c r="V62" s="11">
        <v>69</v>
      </c>
      <c r="W62" s="11"/>
      <c r="X62" s="11">
        <v>29</v>
      </c>
      <c r="Y62" s="33"/>
    </row>
    <row r="63" spans="1:25">
      <c r="A63" s="1">
        <v>62</v>
      </c>
      <c r="B63" s="4" t="s">
        <v>470</v>
      </c>
      <c r="C63" s="4" t="s">
        <v>471</v>
      </c>
      <c r="D63" s="1">
        <v>2023</v>
      </c>
      <c r="E63" s="4" t="s">
        <v>484</v>
      </c>
      <c r="F63" s="1" t="s">
        <v>485</v>
      </c>
      <c r="G63" s="1" t="s">
        <v>477</v>
      </c>
      <c r="H63" s="4">
        <v>55</v>
      </c>
      <c r="I63" s="10">
        <v>3.22</v>
      </c>
      <c r="J63" s="1">
        <v>23</v>
      </c>
      <c r="K63" s="3">
        <v>0.41820000000000002</v>
      </c>
      <c r="L63" s="1"/>
      <c r="M63" s="1"/>
      <c r="N63" s="4"/>
      <c r="O63" s="1">
        <v>604</v>
      </c>
      <c r="P63" s="4" t="s">
        <v>434</v>
      </c>
      <c r="Q63" s="4" t="s">
        <v>435</v>
      </c>
      <c r="R63" s="3" t="s">
        <v>436</v>
      </c>
      <c r="S63" s="8" t="s">
        <v>145</v>
      </c>
      <c r="T63" s="3" t="s">
        <v>474</v>
      </c>
      <c r="U63" s="11" t="s">
        <v>72</v>
      </c>
      <c r="V63" s="11">
        <v>69</v>
      </c>
      <c r="W63" s="11"/>
      <c r="X63" s="11">
        <v>29</v>
      </c>
      <c r="Y63" s="33"/>
    </row>
    <row r="64" spans="1:25">
      <c r="A64" s="1">
        <v>63</v>
      </c>
      <c r="B64" s="4" t="s">
        <v>73</v>
      </c>
      <c r="C64" s="4" t="s">
        <v>368</v>
      </c>
      <c r="D64" s="1">
        <v>2023</v>
      </c>
      <c r="E64" s="4" t="s">
        <v>369</v>
      </c>
      <c r="F64" s="1" t="s">
        <v>370</v>
      </c>
      <c r="G64" s="1" t="s">
        <v>371</v>
      </c>
      <c r="H64" s="1">
        <v>77</v>
      </c>
      <c r="I64" s="10">
        <v>3.7</v>
      </c>
      <c r="J64" s="1">
        <v>11</v>
      </c>
      <c r="K64" s="3">
        <v>0.14000000000000001</v>
      </c>
      <c r="L64" s="1"/>
      <c r="M64" s="1"/>
      <c r="N64" s="4"/>
      <c r="O64" s="1">
        <v>615</v>
      </c>
      <c r="P64" s="4" t="s">
        <v>54</v>
      </c>
      <c r="Q64" s="4" t="s">
        <v>23</v>
      </c>
      <c r="R64" s="3" t="s">
        <v>29</v>
      </c>
      <c r="S64" s="8" t="s">
        <v>145</v>
      </c>
      <c r="T64" s="3"/>
      <c r="U64" s="11" t="s">
        <v>72</v>
      </c>
      <c r="V64" s="11">
        <v>65</v>
      </c>
      <c r="W64" s="11"/>
      <c r="X64" s="11">
        <v>32</v>
      </c>
      <c r="Y64" s="33"/>
    </row>
    <row r="65" spans="1:25" ht="24">
      <c r="A65" s="1">
        <v>64</v>
      </c>
      <c r="B65" s="4" t="s">
        <v>30</v>
      </c>
      <c r="C65" s="4" t="s">
        <v>376</v>
      </c>
      <c r="D65" s="1">
        <v>2023</v>
      </c>
      <c r="E65" s="4" t="s">
        <v>378</v>
      </c>
      <c r="F65" s="1" t="s">
        <v>379</v>
      </c>
      <c r="G65" s="1" t="s">
        <v>377</v>
      </c>
      <c r="H65" s="4">
        <v>60</v>
      </c>
      <c r="I65" s="10">
        <v>3.18</v>
      </c>
      <c r="J65" s="1">
        <v>11</v>
      </c>
      <c r="K65" s="3">
        <f>J65/H65</f>
        <v>0.18333333333333332</v>
      </c>
      <c r="L65" s="1"/>
      <c r="M65" s="1"/>
      <c r="N65" s="4"/>
      <c r="O65" s="1">
        <v>595</v>
      </c>
      <c r="P65" s="4" t="s">
        <v>156</v>
      </c>
      <c r="Q65" s="4" t="s">
        <v>23</v>
      </c>
      <c r="R65" s="3" t="s">
        <v>29</v>
      </c>
      <c r="S65" s="8" t="s">
        <v>145</v>
      </c>
      <c r="T65" s="3" t="s">
        <v>72</v>
      </c>
      <c r="U65" s="11" t="s">
        <v>72</v>
      </c>
      <c r="V65" s="11">
        <v>65</v>
      </c>
      <c r="W65" s="11"/>
      <c r="X65" s="11">
        <v>32</v>
      </c>
      <c r="Y65" s="33"/>
    </row>
    <row r="66" spans="1:25">
      <c r="A66" s="1">
        <v>65</v>
      </c>
      <c r="B66" s="4" t="s">
        <v>397</v>
      </c>
      <c r="C66" s="4" t="s">
        <v>399</v>
      </c>
      <c r="D66" s="1">
        <v>2023</v>
      </c>
      <c r="E66" s="4" t="s">
        <v>413</v>
      </c>
      <c r="F66" s="1" t="s">
        <v>414</v>
      </c>
      <c r="G66" s="1" t="s">
        <v>410</v>
      </c>
      <c r="H66" s="1">
        <v>178</v>
      </c>
      <c r="I66" s="10">
        <v>3.46</v>
      </c>
      <c r="J66" s="1">
        <v>22</v>
      </c>
      <c r="K66" s="3">
        <v>0.2857142857142857</v>
      </c>
      <c r="L66" s="1"/>
      <c r="M66" s="1"/>
      <c r="N66" s="4"/>
      <c r="O66" s="1">
        <v>616</v>
      </c>
      <c r="P66" s="4" t="s">
        <v>58</v>
      </c>
      <c r="Q66" s="4" t="s">
        <v>23</v>
      </c>
      <c r="R66" s="3" t="s">
        <v>29</v>
      </c>
      <c r="S66" s="8" t="s">
        <v>145</v>
      </c>
      <c r="T66" s="3"/>
      <c r="U66" s="11" t="s">
        <v>72</v>
      </c>
      <c r="V66" s="11">
        <v>63</v>
      </c>
      <c r="W66" s="11"/>
      <c r="X66" s="11">
        <v>34</v>
      </c>
      <c r="Y66" s="33"/>
    </row>
    <row r="67" spans="1:25">
      <c r="A67" s="1">
        <v>66</v>
      </c>
      <c r="B67" s="4" t="s">
        <v>258</v>
      </c>
      <c r="C67" s="4" t="s">
        <v>259</v>
      </c>
      <c r="D67" s="1">
        <v>2023</v>
      </c>
      <c r="E67" s="4" t="s">
        <v>333</v>
      </c>
      <c r="F67" s="1" t="s">
        <v>334</v>
      </c>
      <c r="G67" s="1" t="s">
        <v>328</v>
      </c>
      <c r="H67" s="4">
        <v>61</v>
      </c>
      <c r="I67" s="10">
        <v>3.11</v>
      </c>
      <c r="J67" s="1">
        <v>26</v>
      </c>
      <c r="K67" s="3">
        <v>0.42</v>
      </c>
      <c r="L67" s="1"/>
      <c r="M67" s="1"/>
      <c r="N67" s="3"/>
      <c r="O67" s="1">
        <v>540</v>
      </c>
      <c r="P67" s="4" t="s">
        <v>323</v>
      </c>
      <c r="Q67" s="4" t="s">
        <v>23</v>
      </c>
      <c r="R67" s="3" t="s">
        <v>29</v>
      </c>
      <c r="S67" s="8" t="s">
        <v>145</v>
      </c>
      <c r="T67" s="3"/>
      <c r="U67" s="11" t="s">
        <v>72</v>
      </c>
      <c r="V67" s="11">
        <v>63</v>
      </c>
      <c r="W67" s="11"/>
      <c r="X67" s="11">
        <v>34</v>
      </c>
      <c r="Y67" s="33"/>
    </row>
    <row r="68" spans="1:25">
      <c r="A68" s="1">
        <v>67</v>
      </c>
      <c r="B68" s="4" t="s">
        <v>151</v>
      </c>
      <c r="C68" s="4" t="s">
        <v>152</v>
      </c>
      <c r="D68" s="1">
        <v>2023</v>
      </c>
      <c r="E68" s="4" t="s">
        <v>225</v>
      </c>
      <c r="F68" s="1" t="s">
        <v>226</v>
      </c>
      <c r="G68" s="1" t="s">
        <v>153</v>
      </c>
      <c r="H68" s="4">
        <v>95</v>
      </c>
      <c r="I68" s="10">
        <v>3.48</v>
      </c>
      <c r="J68" s="1">
        <v>45</v>
      </c>
      <c r="K68" s="3">
        <f>J68/H68</f>
        <v>0.47368421052631576</v>
      </c>
      <c r="L68" s="1"/>
      <c r="M68" s="1"/>
      <c r="N68" s="3"/>
      <c r="O68" s="1">
        <v>614</v>
      </c>
      <c r="P68" s="4" t="s">
        <v>58</v>
      </c>
      <c r="Q68" s="4" t="s">
        <v>23</v>
      </c>
      <c r="R68" s="3" t="s">
        <v>29</v>
      </c>
      <c r="S68" s="8" t="s">
        <v>145</v>
      </c>
      <c r="T68" s="3" t="s">
        <v>185</v>
      </c>
      <c r="U68" s="11" t="s">
        <v>72</v>
      </c>
      <c r="V68" s="11">
        <v>62</v>
      </c>
      <c r="W68" s="11"/>
      <c r="X68" s="11">
        <v>36</v>
      </c>
      <c r="Y68" s="33"/>
    </row>
    <row r="69" spans="1:25">
      <c r="A69" s="1">
        <v>68</v>
      </c>
      <c r="B69" s="4" t="s">
        <v>261</v>
      </c>
      <c r="C69" s="4" t="s">
        <v>262</v>
      </c>
      <c r="D69" s="1">
        <v>2023</v>
      </c>
      <c r="E69" s="4" t="s">
        <v>521</v>
      </c>
      <c r="F69" s="1" t="s">
        <v>522</v>
      </c>
      <c r="G69" s="1" t="s">
        <v>513</v>
      </c>
      <c r="H69" s="4">
        <v>63</v>
      </c>
      <c r="I69" s="10">
        <v>3.96</v>
      </c>
      <c r="J69" s="1">
        <v>1</v>
      </c>
      <c r="K69" s="3">
        <f>J69/H69</f>
        <v>1.5873015873015872E-2</v>
      </c>
      <c r="L69" s="1"/>
      <c r="M69" s="1"/>
      <c r="N69" s="3"/>
      <c r="O69" s="1">
        <v>602</v>
      </c>
      <c r="P69" s="4" t="s">
        <v>54</v>
      </c>
      <c r="Q69" s="4" t="s">
        <v>23</v>
      </c>
      <c r="R69" s="3" t="s">
        <v>29</v>
      </c>
      <c r="S69" s="8" t="s">
        <v>145</v>
      </c>
      <c r="T69" s="3" t="s">
        <v>72</v>
      </c>
      <c r="U69" s="11" t="s">
        <v>72</v>
      </c>
      <c r="V69" s="11">
        <v>62</v>
      </c>
      <c r="W69" s="11"/>
      <c r="X69" s="11">
        <v>36</v>
      </c>
      <c r="Y69" s="33"/>
    </row>
    <row r="70" spans="1:25">
      <c r="A70" s="1">
        <v>69</v>
      </c>
      <c r="B70" s="4" t="s">
        <v>261</v>
      </c>
      <c r="C70" s="4" t="s">
        <v>531</v>
      </c>
      <c r="D70" s="1">
        <v>2023</v>
      </c>
      <c r="E70" s="4" t="s">
        <v>532</v>
      </c>
      <c r="F70" s="1" t="s">
        <v>533</v>
      </c>
      <c r="G70" s="1" t="s">
        <v>534</v>
      </c>
      <c r="H70" s="4">
        <v>68</v>
      </c>
      <c r="I70" s="10">
        <v>3.3</v>
      </c>
      <c r="J70" s="1">
        <v>22</v>
      </c>
      <c r="K70" s="3">
        <f>J70/H70</f>
        <v>0.3235294117647059</v>
      </c>
      <c r="L70" s="1"/>
      <c r="M70" s="1"/>
      <c r="N70" s="4"/>
      <c r="O70" s="1">
        <v>612</v>
      </c>
      <c r="P70" s="4" t="s">
        <v>47</v>
      </c>
      <c r="Q70" s="4" t="s">
        <v>23</v>
      </c>
      <c r="R70" s="3" t="s">
        <v>29</v>
      </c>
      <c r="S70" s="8" t="s">
        <v>145</v>
      </c>
      <c r="T70" s="3" t="s">
        <v>72</v>
      </c>
      <c r="U70" s="11" t="s">
        <v>72</v>
      </c>
      <c r="V70" s="11">
        <v>62</v>
      </c>
      <c r="W70" s="11"/>
      <c r="X70" s="11">
        <v>36</v>
      </c>
      <c r="Y70" s="33"/>
    </row>
    <row r="71" spans="1:25">
      <c r="A71" s="1">
        <v>70</v>
      </c>
      <c r="B71" s="4" t="s">
        <v>17</v>
      </c>
      <c r="C71" s="4" t="s">
        <v>18</v>
      </c>
      <c r="D71" s="1">
        <v>2023</v>
      </c>
      <c r="E71" s="4" t="s">
        <v>99</v>
      </c>
      <c r="F71" s="1" t="s">
        <v>100</v>
      </c>
      <c r="G71" s="1" t="s">
        <v>74</v>
      </c>
      <c r="H71" s="4">
        <v>59</v>
      </c>
      <c r="I71" s="10">
        <v>3.32</v>
      </c>
      <c r="J71" s="1">
        <v>28</v>
      </c>
      <c r="K71" s="3">
        <v>0.47457627118644069</v>
      </c>
      <c r="L71" s="1"/>
      <c r="M71" s="1"/>
      <c r="N71" s="4"/>
      <c r="O71" s="1">
        <v>564</v>
      </c>
      <c r="P71" s="4" t="s">
        <v>75</v>
      </c>
      <c r="Q71" s="4" t="s">
        <v>23</v>
      </c>
      <c r="R71" s="3" t="s">
        <v>29</v>
      </c>
      <c r="S71" s="8" t="s">
        <v>145</v>
      </c>
      <c r="T71" s="3" t="s">
        <v>72</v>
      </c>
      <c r="U71" s="11" t="s">
        <v>72</v>
      </c>
      <c r="V71" s="11">
        <v>62</v>
      </c>
      <c r="W71" s="11"/>
      <c r="X71" s="11">
        <v>36</v>
      </c>
      <c r="Y71" s="33"/>
    </row>
    <row r="72" spans="1:25">
      <c r="A72" s="1">
        <v>71</v>
      </c>
      <c r="B72" s="4" t="s">
        <v>17</v>
      </c>
      <c r="C72" s="4" t="s">
        <v>18</v>
      </c>
      <c r="D72" s="1">
        <v>2023</v>
      </c>
      <c r="E72" s="4" t="s">
        <v>94</v>
      </c>
      <c r="F72" s="1" t="s">
        <v>95</v>
      </c>
      <c r="G72" s="1" t="s">
        <v>74</v>
      </c>
      <c r="H72" s="4">
        <v>59</v>
      </c>
      <c r="I72" s="10">
        <v>3.52</v>
      </c>
      <c r="J72" s="1">
        <v>23</v>
      </c>
      <c r="K72" s="3">
        <v>0.38983050847457629</v>
      </c>
      <c r="L72" s="1"/>
      <c r="M72" s="1"/>
      <c r="N72" s="4"/>
      <c r="O72" s="1">
        <v>615</v>
      </c>
      <c r="P72" s="4" t="s">
        <v>54</v>
      </c>
      <c r="Q72" s="4" t="s">
        <v>23</v>
      </c>
      <c r="R72" s="3" t="s">
        <v>29</v>
      </c>
      <c r="S72" s="8" t="s">
        <v>145</v>
      </c>
      <c r="T72" s="3" t="s">
        <v>72</v>
      </c>
      <c r="U72" s="11" t="s">
        <v>72</v>
      </c>
      <c r="V72" s="11">
        <v>61</v>
      </c>
      <c r="W72" s="11"/>
      <c r="X72" s="11">
        <v>40</v>
      </c>
      <c r="Y72" s="33"/>
    </row>
    <row r="73" spans="1:25">
      <c r="A73" s="1">
        <v>72</v>
      </c>
      <c r="B73" s="4" t="s">
        <v>108</v>
      </c>
      <c r="C73" s="4" t="s">
        <v>131</v>
      </c>
      <c r="D73" s="1">
        <v>2023</v>
      </c>
      <c r="E73" s="4" t="s">
        <v>467</v>
      </c>
      <c r="F73" s="1" t="s">
        <v>468</v>
      </c>
      <c r="G73" s="1" t="s">
        <v>462</v>
      </c>
      <c r="H73" s="4">
        <v>96</v>
      </c>
      <c r="I73" s="10">
        <v>3.86</v>
      </c>
      <c r="J73" s="1">
        <v>8</v>
      </c>
      <c r="K73" s="3">
        <v>8.3299999999999999E-2</v>
      </c>
      <c r="L73" s="1"/>
      <c r="M73" s="1"/>
      <c r="N73" s="4"/>
      <c r="O73" s="1">
        <v>672</v>
      </c>
      <c r="P73" s="4" t="s">
        <v>469</v>
      </c>
      <c r="Q73" s="4" t="s">
        <v>23</v>
      </c>
      <c r="R73" s="3" t="s">
        <v>29</v>
      </c>
      <c r="S73" s="8" t="s">
        <v>145</v>
      </c>
      <c r="T73" s="3" t="s">
        <v>72</v>
      </c>
      <c r="U73" s="11" t="s">
        <v>72</v>
      </c>
      <c r="V73" s="11">
        <v>60</v>
      </c>
      <c r="W73" s="11"/>
      <c r="X73" s="11">
        <v>41</v>
      </c>
      <c r="Y73" s="33"/>
    </row>
    <row r="74" spans="1:25">
      <c r="A74" s="1">
        <v>73</v>
      </c>
      <c r="B74" s="4" t="s">
        <v>108</v>
      </c>
      <c r="C74" s="4" t="s">
        <v>131</v>
      </c>
      <c r="D74" s="1">
        <v>2023</v>
      </c>
      <c r="E74" s="4" t="s">
        <v>463</v>
      </c>
      <c r="F74" s="1" t="s">
        <v>464</v>
      </c>
      <c r="G74" s="1" t="s">
        <v>456</v>
      </c>
      <c r="H74" s="1">
        <v>169</v>
      </c>
      <c r="I74" s="10">
        <v>3.96</v>
      </c>
      <c r="J74" s="1">
        <v>10</v>
      </c>
      <c r="K74" s="3">
        <v>5.9200000000000003E-2</v>
      </c>
      <c r="L74" s="1"/>
      <c r="M74" s="1"/>
      <c r="N74" s="4"/>
      <c r="O74" s="1">
        <v>615</v>
      </c>
      <c r="P74" s="4" t="s">
        <v>54</v>
      </c>
      <c r="Q74" s="4" t="s">
        <v>23</v>
      </c>
      <c r="R74" s="3" t="s">
        <v>29</v>
      </c>
      <c r="S74" s="8" t="s">
        <v>145</v>
      </c>
      <c r="T74" s="3" t="s">
        <v>72</v>
      </c>
      <c r="U74" s="11" t="s">
        <v>72</v>
      </c>
      <c r="V74" s="21">
        <v>53</v>
      </c>
      <c r="W74" s="21" t="s">
        <v>578</v>
      </c>
      <c r="X74" s="11">
        <v>42</v>
      </c>
      <c r="Y74" s="33"/>
    </row>
    <row r="75" spans="1:25">
      <c r="A75" s="1">
        <v>74</v>
      </c>
      <c r="B75" s="4" t="s">
        <v>397</v>
      </c>
      <c r="C75" s="4" t="s">
        <v>399</v>
      </c>
      <c r="D75" s="1">
        <v>2023</v>
      </c>
      <c r="E75" s="4" t="s">
        <v>406</v>
      </c>
      <c r="F75" s="1" t="s">
        <v>407</v>
      </c>
      <c r="G75" s="1" t="s">
        <v>405</v>
      </c>
      <c r="H75" s="1">
        <v>178</v>
      </c>
      <c r="I75" s="10">
        <v>3.18</v>
      </c>
      <c r="J75" s="1">
        <v>33</v>
      </c>
      <c r="K75" s="3">
        <v>0.42857142857142855</v>
      </c>
      <c r="L75" s="1"/>
      <c r="M75" s="1"/>
      <c r="N75" s="4"/>
      <c r="O75" s="1">
        <v>616</v>
      </c>
      <c r="P75" s="4" t="s">
        <v>58</v>
      </c>
      <c r="Q75" s="4" t="s">
        <v>23</v>
      </c>
      <c r="R75" s="3" t="s">
        <v>29</v>
      </c>
      <c r="S75" s="8" t="s">
        <v>145</v>
      </c>
      <c r="T75" s="3"/>
      <c r="U75" s="11" t="s">
        <v>274</v>
      </c>
      <c r="V75" s="21">
        <v>51</v>
      </c>
      <c r="W75" s="21" t="s">
        <v>578</v>
      </c>
      <c r="X75" s="11">
        <v>43</v>
      </c>
      <c r="Y75" s="33"/>
    </row>
    <row r="76" spans="1:25">
      <c r="A76" s="1">
        <v>75</v>
      </c>
      <c r="B76" s="4" t="s">
        <v>470</v>
      </c>
      <c r="C76" s="4" t="s">
        <v>486</v>
      </c>
      <c r="D76" s="1">
        <v>2023</v>
      </c>
      <c r="E76" s="4" t="s">
        <v>492</v>
      </c>
      <c r="F76" s="1" t="s">
        <v>493</v>
      </c>
      <c r="G76" s="1" t="s">
        <v>487</v>
      </c>
      <c r="H76" s="4">
        <v>55</v>
      </c>
      <c r="I76" s="10">
        <v>3.1</v>
      </c>
      <c r="J76" s="1">
        <v>20</v>
      </c>
      <c r="K76" s="3">
        <v>0.36359999999999998</v>
      </c>
      <c r="L76" s="1"/>
      <c r="M76" s="1"/>
      <c r="N76" s="4"/>
      <c r="O76" s="1">
        <v>564</v>
      </c>
      <c r="P76" s="4" t="s">
        <v>488</v>
      </c>
      <c r="Q76" s="4" t="s">
        <v>435</v>
      </c>
      <c r="R76" s="3" t="s">
        <v>436</v>
      </c>
      <c r="S76" s="8" t="s">
        <v>145</v>
      </c>
      <c r="T76" s="3" t="s">
        <v>474</v>
      </c>
      <c r="U76" s="11" t="s">
        <v>72</v>
      </c>
      <c r="V76" s="21">
        <v>51</v>
      </c>
      <c r="W76" s="21" t="s">
        <v>578</v>
      </c>
      <c r="X76" s="11">
        <v>43</v>
      </c>
      <c r="Y76" s="33"/>
    </row>
    <row r="77" spans="1:25">
      <c r="A77" s="1">
        <v>76</v>
      </c>
      <c r="B77" s="4" t="s">
        <v>108</v>
      </c>
      <c r="C77" s="4" t="s">
        <v>131</v>
      </c>
      <c r="D77" s="1">
        <v>2023</v>
      </c>
      <c r="E77" s="4" t="s">
        <v>465</v>
      </c>
      <c r="F77" s="1" t="s">
        <v>466</v>
      </c>
      <c r="G77" s="1" t="s">
        <v>456</v>
      </c>
      <c r="H77" s="4">
        <v>169</v>
      </c>
      <c r="I77" s="10">
        <v>3.38</v>
      </c>
      <c r="J77" s="1">
        <v>45</v>
      </c>
      <c r="K77" s="3">
        <v>0.26629999999999998</v>
      </c>
      <c r="L77" s="1"/>
      <c r="M77" s="1"/>
      <c r="N77" s="4"/>
      <c r="O77" s="1">
        <v>615</v>
      </c>
      <c r="P77" s="4" t="s">
        <v>54</v>
      </c>
      <c r="Q77" s="4" t="s">
        <v>23</v>
      </c>
      <c r="R77" s="3" t="s">
        <v>29</v>
      </c>
      <c r="S77" s="8" t="s">
        <v>145</v>
      </c>
      <c r="T77" s="3" t="s">
        <v>72</v>
      </c>
      <c r="U77" s="11" t="s">
        <v>72</v>
      </c>
      <c r="V77" s="21">
        <v>49</v>
      </c>
      <c r="W77" s="21" t="s">
        <v>578</v>
      </c>
      <c r="X77" s="11">
        <v>45</v>
      </c>
      <c r="Y77" s="33"/>
    </row>
    <row r="78" spans="1:25">
      <c r="A78" s="1">
        <v>77</v>
      </c>
      <c r="B78" s="4" t="s">
        <v>108</v>
      </c>
      <c r="C78" s="4" t="s">
        <v>109</v>
      </c>
      <c r="D78" s="1">
        <v>2023</v>
      </c>
      <c r="E78" s="4" t="s">
        <v>454</v>
      </c>
      <c r="F78" s="1" t="s">
        <v>455</v>
      </c>
      <c r="G78" s="1" t="s">
        <v>450</v>
      </c>
      <c r="H78" s="1">
        <v>96</v>
      </c>
      <c r="I78" s="10">
        <v>2.97</v>
      </c>
      <c r="J78" s="1">
        <v>44</v>
      </c>
      <c r="K78" s="3">
        <v>0.45829999999999999</v>
      </c>
      <c r="L78" s="1"/>
      <c r="M78" s="1"/>
      <c r="N78" s="4"/>
      <c r="O78" s="1">
        <v>618</v>
      </c>
      <c r="P78" s="4" t="s">
        <v>54</v>
      </c>
      <c r="Q78" s="4" t="s">
        <v>23</v>
      </c>
      <c r="R78" s="3" t="s">
        <v>29</v>
      </c>
      <c r="S78" s="8" t="s">
        <v>145</v>
      </c>
      <c r="T78" s="3" t="s">
        <v>72</v>
      </c>
      <c r="U78" s="11" t="s">
        <v>72</v>
      </c>
      <c r="V78" s="21">
        <v>48</v>
      </c>
      <c r="W78" s="21" t="s">
        <v>578</v>
      </c>
      <c r="X78" s="11">
        <v>46</v>
      </c>
      <c r="Y78" s="33"/>
    </row>
    <row r="79" spans="1:25">
      <c r="A79" s="1">
        <v>78</v>
      </c>
      <c r="B79" s="4" t="s">
        <v>415</v>
      </c>
      <c r="C79" s="4" t="s">
        <v>416</v>
      </c>
      <c r="D79" s="1">
        <v>2023</v>
      </c>
      <c r="E79" s="4" t="s">
        <v>442</v>
      </c>
      <c r="F79" s="1" t="s">
        <v>443</v>
      </c>
      <c r="G79" s="1" t="s">
        <v>441</v>
      </c>
      <c r="H79" s="4">
        <v>34</v>
      </c>
      <c r="I79" s="10">
        <v>3.16</v>
      </c>
      <c r="J79" s="1">
        <v>10</v>
      </c>
      <c r="K79" s="3">
        <f>J79/H79</f>
        <v>0.29411764705882354</v>
      </c>
      <c r="L79" s="1"/>
      <c r="M79" s="1"/>
      <c r="N79" s="4"/>
      <c r="O79" s="1">
        <v>590</v>
      </c>
      <c r="P79" s="4" t="s">
        <v>58</v>
      </c>
      <c r="Q79" s="4" t="s">
        <v>23</v>
      </c>
      <c r="R79" s="3" t="s">
        <v>29</v>
      </c>
      <c r="S79" s="8" t="s">
        <v>145</v>
      </c>
      <c r="T79" s="3" t="s">
        <v>72</v>
      </c>
      <c r="U79" s="11" t="s">
        <v>72</v>
      </c>
      <c r="V79" s="21">
        <v>44</v>
      </c>
      <c r="W79" s="21" t="s">
        <v>578</v>
      </c>
      <c r="X79" s="11">
        <v>47</v>
      </c>
      <c r="Y79" s="33"/>
    </row>
    <row r="80" spans="1:25">
      <c r="A80" s="1">
        <v>79</v>
      </c>
      <c r="B80" s="4" t="s">
        <v>261</v>
      </c>
      <c r="C80" s="4" t="s">
        <v>531</v>
      </c>
      <c r="D80" s="1">
        <v>2023</v>
      </c>
      <c r="E80" s="4" t="s">
        <v>538</v>
      </c>
      <c r="F80" s="1" t="s">
        <v>539</v>
      </c>
      <c r="G80" s="1" t="s">
        <v>537</v>
      </c>
      <c r="H80" s="4">
        <v>68</v>
      </c>
      <c r="I80" s="10">
        <v>3.31</v>
      </c>
      <c r="J80" s="1">
        <v>21</v>
      </c>
      <c r="K80" s="3">
        <f>J80/H80</f>
        <v>0.30882352941176472</v>
      </c>
      <c r="L80" s="1"/>
      <c r="M80" s="1"/>
      <c r="N80" s="4"/>
      <c r="O80" s="1">
        <v>553</v>
      </c>
      <c r="P80" s="4" t="s">
        <v>120</v>
      </c>
      <c r="Q80" s="4" t="s">
        <v>23</v>
      </c>
      <c r="R80" s="3" t="s">
        <v>29</v>
      </c>
      <c r="S80" s="8" t="s">
        <v>145</v>
      </c>
      <c r="T80" s="3" t="s">
        <v>72</v>
      </c>
      <c r="U80" s="11" t="s">
        <v>72</v>
      </c>
      <c r="V80" s="21">
        <v>36</v>
      </c>
      <c r="W80" s="21" t="s">
        <v>578</v>
      </c>
      <c r="X80" s="11">
        <v>48</v>
      </c>
      <c r="Y80" s="33"/>
    </row>
    <row r="81" spans="1:25">
      <c r="A81" s="1">
        <v>80</v>
      </c>
      <c r="B81" s="12" t="s">
        <v>258</v>
      </c>
      <c r="C81" s="12" t="s">
        <v>321</v>
      </c>
      <c r="D81" s="14">
        <v>2023</v>
      </c>
      <c r="E81" s="12" t="s">
        <v>559</v>
      </c>
      <c r="F81" s="12" t="s">
        <v>560</v>
      </c>
      <c r="G81" s="12" t="s">
        <v>558</v>
      </c>
      <c r="H81" s="12">
        <v>47</v>
      </c>
      <c r="I81" s="12">
        <v>2.54</v>
      </c>
      <c r="J81" s="12">
        <v>23</v>
      </c>
      <c r="K81" s="13">
        <v>0.48936170212765956</v>
      </c>
      <c r="L81" s="12"/>
      <c r="M81" s="12"/>
      <c r="N81" s="12"/>
      <c r="O81" s="12">
        <v>529</v>
      </c>
      <c r="P81" s="12" t="s">
        <v>49</v>
      </c>
      <c r="Q81" s="12" t="s">
        <v>23</v>
      </c>
      <c r="R81" s="12" t="s">
        <v>29</v>
      </c>
      <c r="S81" s="12" t="s">
        <v>145</v>
      </c>
      <c r="T81" s="3" t="s">
        <v>356</v>
      </c>
      <c r="U81" s="3" t="s">
        <v>356</v>
      </c>
      <c r="V81" s="21">
        <v>28</v>
      </c>
      <c r="W81" s="21" t="s">
        <v>578</v>
      </c>
      <c r="X81" s="11">
        <v>49</v>
      </c>
      <c r="Y81" s="33"/>
    </row>
    <row r="82" spans="1:25">
      <c r="A82" s="1">
        <v>81</v>
      </c>
      <c r="B82" s="4" t="s">
        <v>429</v>
      </c>
      <c r="C82" s="4" t="s">
        <v>430</v>
      </c>
      <c r="D82" s="1">
        <v>2023</v>
      </c>
      <c r="E82" s="20" t="s">
        <v>573</v>
      </c>
      <c r="F82" s="1" t="s">
        <v>432</v>
      </c>
      <c r="G82" s="1" t="s">
        <v>433</v>
      </c>
      <c r="H82" s="1">
        <v>59</v>
      </c>
      <c r="I82" s="10">
        <v>3.56</v>
      </c>
      <c r="J82" s="1">
        <v>10</v>
      </c>
      <c r="K82" s="3">
        <f>J82/H82</f>
        <v>0.16949152542372881</v>
      </c>
      <c r="L82" s="1"/>
      <c r="M82" s="1"/>
      <c r="N82" s="3"/>
      <c r="O82" s="1">
        <v>599</v>
      </c>
      <c r="P82" s="4" t="s">
        <v>434</v>
      </c>
      <c r="Q82" s="4" t="s">
        <v>23</v>
      </c>
      <c r="R82" s="3" t="s">
        <v>436</v>
      </c>
      <c r="S82" s="8" t="s">
        <v>145</v>
      </c>
      <c r="T82" s="3"/>
      <c r="U82" s="11" t="s">
        <v>306</v>
      </c>
      <c r="V82" s="21">
        <v>25</v>
      </c>
      <c r="W82" s="21" t="s">
        <v>578</v>
      </c>
      <c r="X82" s="11">
        <v>50</v>
      </c>
      <c r="Y82" s="34"/>
    </row>
    <row r="83" spans="1:25">
      <c r="A83" s="1">
        <v>82</v>
      </c>
      <c r="B83" s="4" t="s">
        <v>261</v>
      </c>
      <c r="C83" s="4" t="s">
        <v>262</v>
      </c>
      <c r="D83" s="1">
        <v>2023</v>
      </c>
      <c r="E83" s="4" t="s">
        <v>519</v>
      </c>
      <c r="F83" s="1" t="s">
        <v>520</v>
      </c>
      <c r="G83" s="1" t="s">
        <v>513</v>
      </c>
      <c r="H83" s="4">
        <v>63</v>
      </c>
      <c r="I83" s="10">
        <v>3.64</v>
      </c>
      <c r="J83" s="1">
        <v>3</v>
      </c>
      <c r="K83" s="3">
        <f>J83/H83</f>
        <v>4.7619047619047616E-2</v>
      </c>
      <c r="L83" s="1"/>
      <c r="M83" s="1"/>
      <c r="N83" s="4"/>
      <c r="O83" s="1">
        <v>618</v>
      </c>
      <c r="P83" s="4" t="s">
        <v>46</v>
      </c>
      <c r="Q83" s="4" t="s">
        <v>23</v>
      </c>
      <c r="R83" s="3" t="s">
        <v>37</v>
      </c>
      <c r="S83" s="8" t="s">
        <v>145</v>
      </c>
      <c r="T83" s="3" t="s">
        <v>72</v>
      </c>
      <c r="U83" s="11" t="s">
        <v>72</v>
      </c>
      <c r="V83" s="11">
        <v>96</v>
      </c>
      <c r="W83" s="11"/>
      <c r="X83" s="11">
        <v>1</v>
      </c>
      <c r="Y83" s="32" t="s">
        <v>582</v>
      </c>
    </row>
    <row r="84" spans="1:25">
      <c r="A84" s="1">
        <v>83</v>
      </c>
      <c r="B84" s="4" t="s">
        <v>17</v>
      </c>
      <c r="C84" s="4" t="s">
        <v>32</v>
      </c>
      <c r="D84" s="1">
        <v>2023</v>
      </c>
      <c r="E84" s="4" t="s">
        <v>104</v>
      </c>
      <c r="F84" s="1" t="s">
        <v>105</v>
      </c>
      <c r="G84" s="1" t="s">
        <v>103</v>
      </c>
      <c r="H84" s="4">
        <v>55</v>
      </c>
      <c r="I84" s="10">
        <v>4.08</v>
      </c>
      <c r="J84" s="1">
        <v>2</v>
      </c>
      <c r="K84" s="3">
        <v>3.6363636363636362E-2</v>
      </c>
      <c r="L84" s="1"/>
      <c r="M84" s="1"/>
      <c r="N84" s="4"/>
      <c r="O84" s="1">
        <v>615</v>
      </c>
      <c r="P84" s="4" t="s">
        <v>46</v>
      </c>
      <c r="Q84" s="4" t="s">
        <v>23</v>
      </c>
      <c r="R84" s="3" t="s">
        <v>37</v>
      </c>
      <c r="S84" s="8" t="s">
        <v>145</v>
      </c>
      <c r="T84" s="3" t="s">
        <v>72</v>
      </c>
      <c r="U84" s="11" t="s">
        <v>72</v>
      </c>
      <c r="V84" s="11">
        <v>95</v>
      </c>
      <c r="W84" s="11"/>
      <c r="X84" s="11">
        <v>2</v>
      </c>
      <c r="Y84" s="33"/>
    </row>
    <row r="85" spans="1:25">
      <c r="A85" s="1">
        <v>84</v>
      </c>
      <c r="B85" s="4" t="s">
        <v>89</v>
      </c>
      <c r="C85" s="4" t="s">
        <v>337</v>
      </c>
      <c r="D85" s="1">
        <v>2023</v>
      </c>
      <c r="E85" s="4" t="s">
        <v>347</v>
      </c>
      <c r="F85" s="1" t="s">
        <v>348</v>
      </c>
      <c r="G85" s="1" t="s">
        <v>342</v>
      </c>
      <c r="H85" s="1">
        <v>53</v>
      </c>
      <c r="I85" s="10">
        <v>3.44</v>
      </c>
      <c r="J85" s="1">
        <v>10</v>
      </c>
      <c r="K85" s="3">
        <v>0.1812</v>
      </c>
      <c r="L85" s="1"/>
      <c r="M85" s="1"/>
      <c r="N85" s="4"/>
      <c r="O85" s="1">
        <v>615</v>
      </c>
      <c r="P85" s="4" t="s">
        <v>47</v>
      </c>
      <c r="Q85" s="4" t="s">
        <v>23</v>
      </c>
      <c r="R85" s="3" t="s">
        <v>37</v>
      </c>
      <c r="S85" s="8" t="s">
        <v>145</v>
      </c>
      <c r="T85" s="3" t="s">
        <v>185</v>
      </c>
      <c r="U85" s="11" t="s">
        <v>72</v>
      </c>
      <c r="V85" s="11">
        <v>94</v>
      </c>
      <c r="W85" s="11"/>
      <c r="X85" s="11">
        <v>3</v>
      </c>
      <c r="Y85" s="33"/>
    </row>
    <row r="86" spans="1:25">
      <c r="A86" s="1">
        <v>85</v>
      </c>
      <c r="B86" s="4" t="s">
        <v>17</v>
      </c>
      <c r="C86" s="4" t="s">
        <v>50</v>
      </c>
      <c r="D86" s="1">
        <v>2023</v>
      </c>
      <c r="E86" s="4" t="s">
        <v>125</v>
      </c>
      <c r="F86" s="1" t="s">
        <v>126</v>
      </c>
      <c r="G86" s="1" t="s">
        <v>127</v>
      </c>
      <c r="H86" s="4">
        <v>54</v>
      </c>
      <c r="I86" s="10">
        <v>4.37</v>
      </c>
      <c r="J86" s="1">
        <v>1</v>
      </c>
      <c r="K86" s="3">
        <v>1.8518518518518517E-2</v>
      </c>
      <c r="L86" s="1"/>
      <c r="M86" s="1"/>
      <c r="N86" s="4"/>
      <c r="O86" s="1">
        <v>614</v>
      </c>
      <c r="P86" s="4" t="s">
        <v>46</v>
      </c>
      <c r="Q86" s="4" t="s">
        <v>23</v>
      </c>
      <c r="R86" s="3" t="s">
        <v>37</v>
      </c>
      <c r="S86" s="8" t="s">
        <v>145</v>
      </c>
      <c r="T86" s="3" t="s">
        <v>72</v>
      </c>
      <c r="U86" s="11" t="s">
        <v>72</v>
      </c>
      <c r="V86" s="11">
        <v>89</v>
      </c>
      <c r="W86" s="11"/>
      <c r="X86" s="11">
        <v>4</v>
      </c>
      <c r="Y86" s="33"/>
    </row>
    <row r="87" spans="1:25">
      <c r="A87" s="1">
        <v>86</v>
      </c>
      <c r="B87" s="4" t="s">
        <v>260</v>
      </c>
      <c r="C87" s="4" t="s">
        <v>269</v>
      </c>
      <c r="D87" s="1">
        <v>2023</v>
      </c>
      <c r="E87" s="4" t="s">
        <v>270</v>
      </c>
      <c r="F87" s="1" t="s">
        <v>271</v>
      </c>
      <c r="G87" s="1" t="s">
        <v>272</v>
      </c>
      <c r="H87" s="4">
        <v>87</v>
      </c>
      <c r="I87" s="10">
        <v>4.1500000000000004</v>
      </c>
      <c r="J87" s="1" t="s">
        <v>273</v>
      </c>
      <c r="K87" s="3">
        <v>3.4482758620689655E-2</v>
      </c>
      <c r="L87" s="1"/>
      <c r="M87" s="1"/>
      <c r="N87" s="4"/>
      <c r="O87" s="1">
        <v>589</v>
      </c>
      <c r="P87" s="4" t="s">
        <v>98</v>
      </c>
      <c r="Q87" s="4" t="s">
        <v>23</v>
      </c>
      <c r="R87" s="3" t="s">
        <v>37</v>
      </c>
      <c r="S87" s="8" t="s">
        <v>145</v>
      </c>
      <c r="T87" s="3" t="s">
        <v>274</v>
      </c>
      <c r="U87" s="11" t="s">
        <v>274</v>
      </c>
      <c r="V87" s="11">
        <v>88</v>
      </c>
      <c r="W87" s="11"/>
      <c r="X87" s="11">
        <v>5</v>
      </c>
      <c r="Y87" s="33"/>
    </row>
    <row r="88" spans="1:25">
      <c r="A88" s="1">
        <v>87</v>
      </c>
      <c r="B88" s="4" t="s">
        <v>89</v>
      </c>
      <c r="C88" s="4" t="s">
        <v>337</v>
      </c>
      <c r="D88" s="1">
        <v>2023</v>
      </c>
      <c r="E88" s="4" t="s">
        <v>343</v>
      </c>
      <c r="F88" s="1" t="s">
        <v>344</v>
      </c>
      <c r="G88" s="1" t="s">
        <v>342</v>
      </c>
      <c r="H88" s="1">
        <v>53</v>
      </c>
      <c r="I88" s="10">
        <v>3.39</v>
      </c>
      <c r="J88" s="1">
        <v>13</v>
      </c>
      <c r="K88" s="3">
        <v>0.23</v>
      </c>
      <c r="L88" s="1"/>
      <c r="M88" s="1"/>
      <c r="N88" s="4"/>
      <c r="O88" s="1">
        <v>615</v>
      </c>
      <c r="P88" s="4" t="s">
        <v>54</v>
      </c>
      <c r="Q88" s="4" t="s">
        <v>23</v>
      </c>
      <c r="R88" s="3" t="s">
        <v>37</v>
      </c>
      <c r="S88" s="8" t="s">
        <v>145</v>
      </c>
      <c r="T88" s="3" t="s">
        <v>185</v>
      </c>
      <c r="U88" s="11" t="s">
        <v>72</v>
      </c>
      <c r="V88" s="11">
        <v>88</v>
      </c>
      <c r="W88" s="11"/>
      <c r="X88" s="11">
        <v>5</v>
      </c>
      <c r="Y88" s="33"/>
    </row>
    <row r="89" spans="1:25">
      <c r="A89" s="1">
        <v>88</v>
      </c>
      <c r="B89" s="4" t="s">
        <v>261</v>
      </c>
      <c r="C89" s="4" t="s">
        <v>531</v>
      </c>
      <c r="D89" s="1">
        <v>2023</v>
      </c>
      <c r="E89" s="4" t="s">
        <v>535</v>
      </c>
      <c r="F89" s="1" t="s">
        <v>536</v>
      </c>
      <c r="G89" s="1" t="s">
        <v>534</v>
      </c>
      <c r="H89" s="4">
        <v>68</v>
      </c>
      <c r="I89" s="10">
        <v>3.66</v>
      </c>
      <c r="J89" s="1">
        <v>10</v>
      </c>
      <c r="K89" s="3">
        <f>J89/H89</f>
        <v>0.14705882352941177</v>
      </c>
      <c r="L89" s="1"/>
      <c r="M89" s="1"/>
      <c r="N89" s="4"/>
      <c r="O89" s="1">
        <v>591</v>
      </c>
      <c r="P89" s="4" t="s">
        <v>93</v>
      </c>
      <c r="Q89" s="4" t="s">
        <v>23</v>
      </c>
      <c r="R89" s="3" t="s">
        <v>37</v>
      </c>
      <c r="S89" s="8" t="s">
        <v>145</v>
      </c>
      <c r="T89" s="3" t="s">
        <v>72</v>
      </c>
      <c r="U89" s="11" t="s">
        <v>72</v>
      </c>
      <c r="V89" s="11">
        <v>87</v>
      </c>
      <c r="W89" s="11"/>
      <c r="X89" s="11">
        <v>7</v>
      </c>
      <c r="Y89" s="33"/>
    </row>
    <row r="90" spans="1:25">
      <c r="A90" s="1">
        <v>89</v>
      </c>
      <c r="B90" s="4" t="s">
        <v>260</v>
      </c>
      <c r="C90" s="4" t="s">
        <v>278</v>
      </c>
      <c r="D90" s="1">
        <v>2023</v>
      </c>
      <c r="E90" s="4" t="s">
        <v>280</v>
      </c>
      <c r="F90" s="1" t="s">
        <v>281</v>
      </c>
      <c r="G90" s="1" t="s">
        <v>279</v>
      </c>
      <c r="H90" s="4">
        <v>50</v>
      </c>
      <c r="I90" s="10">
        <v>3.44</v>
      </c>
      <c r="J90" s="1" t="s">
        <v>282</v>
      </c>
      <c r="K90" s="3">
        <v>0.22</v>
      </c>
      <c r="L90" s="1"/>
      <c r="M90" s="1"/>
      <c r="N90" s="4"/>
      <c r="O90" s="1">
        <v>596</v>
      </c>
      <c r="P90" s="4" t="s">
        <v>47</v>
      </c>
      <c r="Q90" s="4" t="s">
        <v>23</v>
      </c>
      <c r="R90" s="3" t="s">
        <v>37</v>
      </c>
      <c r="S90" s="8" t="s">
        <v>145</v>
      </c>
      <c r="T90" s="3" t="s">
        <v>274</v>
      </c>
      <c r="U90" s="11" t="s">
        <v>274</v>
      </c>
      <c r="V90" s="11">
        <v>85</v>
      </c>
      <c r="W90" s="11"/>
      <c r="X90" s="11">
        <v>8</v>
      </c>
      <c r="Y90" s="33"/>
    </row>
    <row r="91" spans="1:25">
      <c r="A91" s="1">
        <v>90</v>
      </c>
      <c r="B91" s="4" t="s">
        <v>17</v>
      </c>
      <c r="C91" s="4" t="s">
        <v>18</v>
      </c>
      <c r="D91" s="1">
        <v>2023</v>
      </c>
      <c r="E91" s="4" t="s">
        <v>69</v>
      </c>
      <c r="F91" s="1" t="s">
        <v>70</v>
      </c>
      <c r="G91" s="1" t="s">
        <v>71</v>
      </c>
      <c r="H91" s="4">
        <v>59</v>
      </c>
      <c r="I91" s="10">
        <v>4.28</v>
      </c>
      <c r="J91" s="1">
        <v>1</v>
      </c>
      <c r="K91" s="3">
        <v>1.6949152542372881E-2</v>
      </c>
      <c r="L91" s="1"/>
      <c r="M91" s="1"/>
      <c r="N91" s="4"/>
      <c r="O91" s="1">
        <v>606</v>
      </c>
      <c r="P91" s="4" t="s">
        <v>45</v>
      </c>
      <c r="Q91" s="4" t="s">
        <v>23</v>
      </c>
      <c r="R91" s="3" t="s">
        <v>37</v>
      </c>
      <c r="S91" s="8" t="s">
        <v>145</v>
      </c>
      <c r="T91" s="3" t="s">
        <v>72</v>
      </c>
      <c r="U91" s="11" t="s">
        <v>72</v>
      </c>
      <c r="V91" s="11">
        <v>83</v>
      </c>
      <c r="W91" s="11"/>
      <c r="X91" s="11">
        <v>9</v>
      </c>
      <c r="Y91" s="33"/>
    </row>
    <row r="92" spans="1:25">
      <c r="A92" s="1">
        <v>91</v>
      </c>
      <c r="B92" s="4" t="s">
        <v>260</v>
      </c>
      <c r="C92" s="4" t="s">
        <v>284</v>
      </c>
      <c r="D92" s="1">
        <v>2023</v>
      </c>
      <c r="E92" s="4" t="s">
        <v>289</v>
      </c>
      <c r="F92" s="1" t="s">
        <v>290</v>
      </c>
      <c r="G92" s="1" t="s">
        <v>285</v>
      </c>
      <c r="H92" s="4">
        <v>28</v>
      </c>
      <c r="I92" s="10">
        <v>3.67</v>
      </c>
      <c r="J92" s="1" t="s">
        <v>291</v>
      </c>
      <c r="K92" s="3">
        <v>0.25</v>
      </c>
      <c r="L92" s="1"/>
      <c r="M92" s="1"/>
      <c r="N92" s="4"/>
      <c r="O92" s="1">
        <v>615</v>
      </c>
      <c r="P92" s="4" t="s">
        <v>46</v>
      </c>
      <c r="Q92" s="4" t="s">
        <v>23</v>
      </c>
      <c r="R92" s="3" t="s">
        <v>37</v>
      </c>
      <c r="S92" s="8" t="s">
        <v>145</v>
      </c>
      <c r="T92" s="3" t="s">
        <v>72</v>
      </c>
      <c r="U92" s="11" t="s">
        <v>72</v>
      </c>
      <c r="V92" s="11">
        <v>80</v>
      </c>
      <c r="W92" s="11"/>
      <c r="X92" s="11">
        <v>10</v>
      </c>
      <c r="Y92" s="33"/>
    </row>
    <row r="93" spans="1:25">
      <c r="A93" s="1">
        <v>92</v>
      </c>
      <c r="B93" s="4" t="s">
        <v>151</v>
      </c>
      <c r="C93" s="4" t="s">
        <v>152</v>
      </c>
      <c r="D93" s="1">
        <v>2023</v>
      </c>
      <c r="E93" s="4" t="s">
        <v>203</v>
      </c>
      <c r="F93" s="1" t="s">
        <v>204</v>
      </c>
      <c r="G93" s="1" t="s">
        <v>153</v>
      </c>
      <c r="H93" s="4">
        <v>95</v>
      </c>
      <c r="I93" s="10">
        <v>3.74</v>
      </c>
      <c r="J93" s="1">
        <v>22</v>
      </c>
      <c r="K93" s="3">
        <f>J93/H93</f>
        <v>0.23157894736842105</v>
      </c>
      <c r="L93" s="1"/>
      <c r="M93" s="1"/>
      <c r="N93" s="4"/>
      <c r="O93" s="1">
        <v>6.9</v>
      </c>
      <c r="P93" s="4" t="s">
        <v>205</v>
      </c>
      <c r="Q93" s="4" t="s">
        <v>23</v>
      </c>
      <c r="R93" s="3" t="s">
        <v>206</v>
      </c>
      <c r="S93" s="8" t="s">
        <v>145</v>
      </c>
      <c r="T93" s="3" t="s">
        <v>185</v>
      </c>
      <c r="U93" s="11" t="s">
        <v>72</v>
      </c>
      <c r="V93" s="11">
        <v>79</v>
      </c>
      <c r="W93" s="11"/>
      <c r="X93" s="11">
        <v>11</v>
      </c>
      <c r="Y93" s="33"/>
    </row>
    <row r="94" spans="1:25">
      <c r="A94" s="1">
        <v>93</v>
      </c>
      <c r="B94" s="4" t="s">
        <v>17</v>
      </c>
      <c r="C94" s="4" t="s">
        <v>18</v>
      </c>
      <c r="D94" s="1">
        <v>2023</v>
      </c>
      <c r="E94" s="4" t="s">
        <v>84</v>
      </c>
      <c r="F94" s="1" t="s">
        <v>85</v>
      </c>
      <c r="G94" s="1" t="s">
        <v>71</v>
      </c>
      <c r="H94" s="4">
        <v>59</v>
      </c>
      <c r="I94" s="10">
        <v>3.83</v>
      </c>
      <c r="J94" s="1">
        <v>14</v>
      </c>
      <c r="K94" s="3">
        <v>0.23728813559322035</v>
      </c>
      <c r="L94" s="1"/>
      <c r="M94" s="1"/>
      <c r="N94" s="4"/>
      <c r="O94" s="1">
        <v>616</v>
      </c>
      <c r="P94" s="4" t="s">
        <v>54</v>
      </c>
      <c r="Q94" s="4" t="s">
        <v>23</v>
      </c>
      <c r="R94" s="3" t="s">
        <v>37</v>
      </c>
      <c r="S94" s="8" t="s">
        <v>145</v>
      </c>
      <c r="T94" s="3" t="s">
        <v>72</v>
      </c>
      <c r="U94" s="11" t="s">
        <v>72</v>
      </c>
      <c r="V94" s="11">
        <v>78</v>
      </c>
      <c r="W94" s="11"/>
      <c r="X94" s="11">
        <v>12</v>
      </c>
      <c r="Y94" s="33"/>
    </row>
    <row r="95" spans="1:25">
      <c r="A95" s="1">
        <v>94</v>
      </c>
      <c r="B95" s="4" t="s">
        <v>73</v>
      </c>
      <c r="C95" s="4" t="s">
        <v>141</v>
      </c>
      <c r="D95" s="1">
        <v>2023</v>
      </c>
      <c r="E95" s="4" t="s">
        <v>366</v>
      </c>
      <c r="F95" s="1" t="s">
        <v>367</v>
      </c>
      <c r="G95" s="1" t="s">
        <v>365</v>
      </c>
      <c r="H95" s="1">
        <v>121</v>
      </c>
      <c r="I95" s="10">
        <v>3.48</v>
      </c>
      <c r="J95" s="1">
        <v>24</v>
      </c>
      <c r="K95" s="3">
        <v>0.2</v>
      </c>
      <c r="L95" s="1"/>
      <c r="M95" s="1"/>
      <c r="N95" s="4"/>
      <c r="O95" s="1">
        <v>614</v>
      </c>
      <c r="P95" s="4" t="s">
        <v>46</v>
      </c>
      <c r="Q95" s="4" t="s">
        <v>23</v>
      </c>
      <c r="R95" s="3" t="s">
        <v>37</v>
      </c>
      <c r="S95" s="8" t="s">
        <v>145</v>
      </c>
      <c r="T95" s="3" t="s">
        <v>356</v>
      </c>
      <c r="U95" s="11" t="s">
        <v>72</v>
      </c>
      <c r="V95" s="11">
        <v>77</v>
      </c>
      <c r="W95" s="11"/>
      <c r="X95" s="11">
        <v>13</v>
      </c>
      <c r="Y95" s="33"/>
    </row>
    <row r="96" spans="1:25">
      <c r="A96" s="1">
        <v>95</v>
      </c>
      <c r="B96" s="4" t="s">
        <v>73</v>
      </c>
      <c r="C96" s="4" t="s">
        <v>132</v>
      </c>
      <c r="D96" s="1">
        <v>2023</v>
      </c>
      <c r="E96" s="4" t="s">
        <v>361</v>
      </c>
      <c r="F96" s="1" t="s">
        <v>362</v>
      </c>
      <c r="G96" s="1" t="s">
        <v>360</v>
      </c>
      <c r="H96" s="4">
        <v>296</v>
      </c>
      <c r="I96" s="10">
        <v>4.2699999999999996</v>
      </c>
      <c r="J96" s="1">
        <v>4</v>
      </c>
      <c r="K96" s="3">
        <f>J96/296</f>
        <v>1.3513513513513514E-2</v>
      </c>
      <c r="L96" s="1"/>
      <c r="M96" s="1"/>
      <c r="N96" s="4"/>
      <c r="O96" s="1">
        <v>615</v>
      </c>
      <c r="P96" s="4" t="s">
        <v>54</v>
      </c>
      <c r="Q96" s="4" t="s">
        <v>23</v>
      </c>
      <c r="R96" s="3" t="s">
        <v>37</v>
      </c>
      <c r="S96" s="8" t="s">
        <v>145</v>
      </c>
      <c r="T96" s="3" t="s">
        <v>356</v>
      </c>
      <c r="U96" s="11" t="s">
        <v>72</v>
      </c>
      <c r="V96" s="11">
        <v>77</v>
      </c>
      <c r="W96" s="11"/>
      <c r="X96" s="11">
        <v>13</v>
      </c>
      <c r="Y96" s="33"/>
    </row>
    <row r="97" spans="1:25">
      <c r="A97" s="1">
        <v>96</v>
      </c>
      <c r="B97" s="4" t="s">
        <v>17</v>
      </c>
      <c r="C97" s="4" t="s">
        <v>32</v>
      </c>
      <c r="D97" s="1">
        <v>2023</v>
      </c>
      <c r="E97" s="4" t="s">
        <v>118</v>
      </c>
      <c r="F97" s="1" t="s">
        <v>119</v>
      </c>
      <c r="G97" s="1" t="s">
        <v>103</v>
      </c>
      <c r="H97" s="4">
        <v>55</v>
      </c>
      <c r="I97" s="10">
        <v>3.51</v>
      </c>
      <c r="J97" s="1">
        <v>14</v>
      </c>
      <c r="K97" s="3">
        <v>0.25454545454545452</v>
      </c>
      <c r="L97" s="1"/>
      <c r="M97" s="1"/>
      <c r="N97" s="4"/>
      <c r="O97" s="1">
        <v>553</v>
      </c>
      <c r="P97" s="4" t="s">
        <v>120</v>
      </c>
      <c r="Q97" s="4" t="s">
        <v>23</v>
      </c>
      <c r="R97" s="3" t="s">
        <v>37</v>
      </c>
      <c r="S97" s="8" t="s">
        <v>145</v>
      </c>
      <c r="T97" s="3" t="s">
        <v>72</v>
      </c>
      <c r="U97" s="11" t="s">
        <v>72</v>
      </c>
      <c r="V97" s="11">
        <v>76</v>
      </c>
      <c r="W97" s="11"/>
      <c r="X97" s="11">
        <v>15</v>
      </c>
      <c r="Y97" s="33"/>
    </row>
    <row r="98" spans="1:25">
      <c r="A98" s="1">
        <v>97</v>
      </c>
      <c r="B98" s="4" t="s">
        <v>143</v>
      </c>
      <c r="C98" s="4" t="s">
        <v>152</v>
      </c>
      <c r="D98" s="1">
        <v>2023</v>
      </c>
      <c r="E98" s="4" t="s">
        <v>207</v>
      </c>
      <c r="F98" s="1" t="s">
        <v>208</v>
      </c>
      <c r="G98" s="1" t="s">
        <v>162</v>
      </c>
      <c r="H98" s="4">
        <v>95</v>
      </c>
      <c r="I98" s="10">
        <v>3.7</v>
      </c>
      <c r="J98" s="1">
        <v>24</v>
      </c>
      <c r="K98" s="3">
        <f>J98/H98</f>
        <v>0.25263157894736843</v>
      </c>
      <c r="L98" s="1"/>
      <c r="M98" s="1"/>
      <c r="N98" s="4"/>
      <c r="O98" s="1">
        <v>614</v>
      </c>
      <c r="P98" s="4" t="s">
        <v>58</v>
      </c>
      <c r="Q98" s="4" t="s">
        <v>23</v>
      </c>
      <c r="R98" s="3" t="s">
        <v>209</v>
      </c>
      <c r="S98" s="8" t="s">
        <v>145</v>
      </c>
      <c r="T98" s="3" t="s">
        <v>188</v>
      </c>
      <c r="U98" s="11" t="s">
        <v>72</v>
      </c>
      <c r="V98" s="11">
        <v>74</v>
      </c>
      <c r="W98" s="11"/>
      <c r="X98" s="11">
        <v>16</v>
      </c>
      <c r="Y98" s="33"/>
    </row>
    <row r="99" spans="1:25">
      <c r="A99" s="1">
        <v>98</v>
      </c>
      <c r="B99" s="4" t="s">
        <v>30</v>
      </c>
      <c r="C99" s="4" t="s">
        <v>48</v>
      </c>
      <c r="D99" s="1">
        <v>2023</v>
      </c>
      <c r="E99" s="4" t="s">
        <v>384</v>
      </c>
      <c r="F99" s="1" t="s">
        <v>385</v>
      </c>
      <c r="G99" s="1" t="s">
        <v>386</v>
      </c>
      <c r="H99" s="4">
        <v>90</v>
      </c>
      <c r="I99" s="10">
        <v>3.86</v>
      </c>
      <c r="J99" s="1">
        <v>10</v>
      </c>
      <c r="K99" s="3">
        <f>J99/H99</f>
        <v>0.1111111111111111</v>
      </c>
      <c r="L99" s="1"/>
      <c r="M99" s="1"/>
      <c r="N99" s="4"/>
      <c r="O99" s="1">
        <v>618</v>
      </c>
      <c r="P99" s="4" t="s">
        <v>327</v>
      </c>
      <c r="Q99" s="4" t="s">
        <v>23</v>
      </c>
      <c r="R99" s="3" t="s">
        <v>37</v>
      </c>
      <c r="S99" s="8" t="s">
        <v>145</v>
      </c>
      <c r="T99" s="3" t="s">
        <v>356</v>
      </c>
      <c r="U99" s="11" t="s">
        <v>72</v>
      </c>
      <c r="V99" s="11">
        <v>74</v>
      </c>
      <c r="W99" s="11"/>
      <c r="X99" s="11">
        <v>16</v>
      </c>
      <c r="Y99" s="33"/>
    </row>
    <row r="100" spans="1:25">
      <c r="A100" s="1">
        <v>99</v>
      </c>
      <c r="B100" s="4" t="s">
        <v>143</v>
      </c>
      <c r="C100" s="4" t="s">
        <v>148</v>
      </c>
      <c r="D100" s="1">
        <v>2023</v>
      </c>
      <c r="E100" s="4" t="s">
        <v>189</v>
      </c>
      <c r="F100" s="1" t="s">
        <v>190</v>
      </c>
      <c r="G100" s="1" t="s">
        <v>191</v>
      </c>
      <c r="H100" s="4">
        <v>95</v>
      </c>
      <c r="I100" s="10">
        <v>4.0599999999999996</v>
      </c>
      <c r="J100" s="1">
        <v>5</v>
      </c>
      <c r="K100" s="3">
        <f>J100/H100</f>
        <v>5.2631578947368418E-2</v>
      </c>
      <c r="L100" s="1"/>
      <c r="M100" s="1"/>
      <c r="N100" s="4"/>
      <c r="O100" s="1">
        <v>614</v>
      </c>
      <c r="P100" s="4" t="s">
        <v>58</v>
      </c>
      <c r="Q100" s="4" t="s">
        <v>23</v>
      </c>
      <c r="R100" s="3" t="s">
        <v>37</v>
      </c>
      <c r="S100" s="8" t="s">
        <v>145</v>
      </c>
      <c r="T100" s="3" t="s">
        <v>72</v>
      </c>
      <c r="U100" s="11" t="s">
        <v>72</v>
      </c>
      <c r="V100" s="11">
        <v>73</v>
      </c>
      <c r="W100" s="11"/>
      <c r="X100" s="11">
        <v>18</v>
      </c>
      <c r="Y100" s="33"/>
    </row>
    <row r="101" spans="1:25">
      <c r="A101" s="1">
        <v>100</v>
      </c>
      <c r="B101" s="4" t="s">
        <v>17</v>
      </c>
      <c r="C101" s="4" t="s">
        <v>18</v>
      </c>
      <c r="D101" s="1">
        <v>2023</v>
      </c>
      <c r="E101" s="4" t="s">
        <v>96</v>
      </c>
      <c r="F101" s="1" t="s">
        <v>97</v>
      </c>
      <c r="G101" s="1" t="s">
        <v>74</v>
      </c>
      <c r="H101" s="4">
        <v>59</v>
      </c>
      <c r="I101" s="10">
        <v>3.49</v>
      </c>
      <c r="J101" s="1">
        <v>24</v>
      </c>
      <c r="K101" s="3">
        <v>0.40677966101694918</v>
      </c>
      <c r="L101" s="1"/>
      <c r="M101" s="1"/>
      <c r="N101" s="4"/>
      <c r="O101" s="1">
        <v>603</v>
      </c>
      <c r="P101" s="4" t="s">
        <v>98</v>
      </c>
      <c r="Q101" s="4" t="s">
        <v>23</v>
      </c>
      <c r="R101" s="3" t="s">
        <v>37</v>
      </c>
      <c r="S101" s="8" t="s">
        <v>145</v>
      </c>
      <c r="T101" s="3" t="s">
        <v>72</v>
      </c>
      <c r="U101" s="11" t="s">
        <v>72</v>
      </c>
      <c r="V101" s="11">
        <v>72</v>
      </c>
      <c r="W101" s="11"/>
      <c r="X101" s="11">
        <v>19</v>
      </c>
      <c r="Y101" s="33"/>
    </row>
    <row r="102" spans="1:25">
      <c r="A102" s="1">
        <v>101</v>
      </c>
      <c r="B102" s="4" t="s">
        <v>143</v>
      </c>
      <c r="C102" s="4" t="s">
        <v>160</v>
      </c>
      <c r="D102" s="1">
        <v>2023</v>
      </c>
      <c r="E102" s="4" t="s">
        <v>242</v>
      </c>
      <c r="F102" s="1" t="s">
        <v>243</v>
      </c>
      <c r="G102" s="1" t="s">
        <v>163</v>
      </c>
      <c r="H102" s="1">
        <v>30</v>
      </c>
      <c r="I102" s="10">
        <v>3.81</v>
      </c>
      <c r="J102" s="1">
        <v>9</v>
      </c>
      <c r="K102" s="3">
        <f>J102/H102</f>
        <v>0.3</v>
      </c>
      <c r="L102" s="1"/>
      <c r="M102" s="1"/>
      <c r="N102" s="4"/>
      <c r="O102" s="1">
        <v>612</v>
      </c>
      <c r="P102" s="4" t="s">
        <v>244</v>
      </c>
      <c r="Q102" s="4" t="s">
        <v>23</v>
      </c>
      <c r="R102" s="3" t="s">
        <v>37</v>
      </c>
      <c r="S102" s="8" t="s">
        <v>145</v>
      </c>
      <c r="T102" s="3" t="s">
        <v>72</v>
      </c>
      <c r="U102" s="11" t="s">
        <v>72</v>
      </c>
      <c r="V102" s="11">
        <v>71</v>
      </c>
      <c r="W102" s="11"/>
      <c r="X102" s="11">
        <v>20</v>
      </c>
      <c r="Y102" s="33"/>
    </row>
    <row r="103" spans="1:25">
      <c r="A103" s="1">
        <v>102</v>
      </c>
      <c r="B103" s="4" t="s">
        <v>258</v>
      </c>
      <c r="C103" s="4" t="s">
        <v>259</v>
      </c>
      <c r="D103" s="1">
        <v>2023</v>
      </c>
      <c r="E103" s="4" t="s">
        <v>329</v>
      </c>
      <c r="F103" s="1" t="s">
        <v>330</v>
      </c>
      <c r="G103" s="1" t="s">
        <v>328</v>
      </c>
      <c r="H103" s="4">
        <v>61</v>
      </c>
      <c r="I103" s="10">
        <v>3.92</v>
      </c>
      <c r="J103" s="1">
        <v>4</v>
      </c>
      <c r="K103" s="3">
        <v>6.6000000000000003E-2</v>
      </c>
      <c r="L103" s="1"/>
      <c r="M103" s="1"/>
      <c r="N103" s="4"/>
      <c r="O103" s="1">
        <v>616</v>
      </c>
      <c r="P103" s="4" t="s">
        <v>58</v>
      </c>
      <c r="Q103" s="4" t="s">
        <v>23</v>
      </c>
      <c r="R103" s="3" t="s">
        <v>37</v>
      </c>
      <c r="S103" s="8" t="s">
        <v>145</v>
      </c>
      <c r="T103" s="3"/>
      <c r="U103" s="11" t="s">
        <v>72</v>
      </c>
      <c r="V103" s="11">
        <v>71</v>
      </c>
      <c r="W103" s="11"/>
      <c r="X103" s="11">
        <v>20</v>
      </c>
      <c r="Y103" s="33"/>
    </row>
    <row r="104" spans="1:25">
      <c r="A104" s="1">
        <v>103</v>
      </c>
      <c r="B104" s="4" t="s">
        <v>301</v>
      </c>
      <c r="C104" s="4" t="s">
        <v>302</v>
      </c>
      <c r="D104" s="1">
        <v>2023</v>
      </c>
      <c r="E104" s="4" t="s">
        <v>311</v>
      </c>
      <c r="F104" s="1" t="s">
        <v>312</v>
      </c>
      <c r="G104" s="1" t="s">
        <v>313</v>
      </c>
      <c r="H104" s="1">
        <v>110</v>
      </c>
      <c r="I104" s="10">
        <v>3.98</v>
      </c>
      <c r="J104" s="1">
        <v>7</v>
      </c>
      <c r="K104" s="3">
        <v>4.5499999999999999E-2</v>
      </c>
      <c r="L104" s="1"/>
      <c r="M104" s="1"/>
      <c r="N104" s="4"/>
      <c r="O104" s="1">
        <v>579</v>
      </c>
      <c r="P104" s="4" t="s">
        <v>54</v>
      </c>
      <c r="Q104" s="4" t="s">
        <v>23</v>
      </c>
      <c r="R104" s="3" t="s">
        <v>37</v>
      </c>
      <c r="S104" s="8" t="s">
        <v>145</v>
      </c>
      <c r="T104" s="3" t="s">
        <v>314</v>
      </c>
      <c r="U104" s="11" t="s">
        <v>314</v>
      </c>
      <c r="V104" s="11">
        <v>70</v>
      </c>
      <c r="W104" s="11"/>
      <c r="X104" s="11">
        <v>22</v>
      </c>
      <c r="Y104" s="33"/>
    </row>
    <row r="105" spans="1:25">
      <c r="A105" s="1">
        <v>104</v>
      </c>
      <c r="B105" s="4" t="s">
        <v>397</v>
      </c>
      <c r="C105" s="4" t="s">
        <v>399</v>
      </c>
      <c r="D105" s="1">
        <v>2023</v>
      </c>
      <c r="E105" s="4" t="s">
        <v>411</v>
      </c>
      <c r="F105" s="1" t="s">
        <v>412</v>
      </c>
      <c r="G105" s="1" t="s">
        <v>410</v>
      </c>
      <c r="H105" s="1">
        <v>178</v>
      </c>
      <c r="I105" s="10">
        <v>3.75</v>
      </c>
      <c r="J105" s="1">
        <v>11</v>
      </c>
      <c r="K105" s="3">
        <v>0.14285714285714285</v>
      </c>
      <c r="L105" s="1"/>
      <c r="M105" s="1"/>
      <c r="N105" s="4"/>
      <c r="O105" s="1">
        <v>586</v>
      </c>
      <c r="P105" s="4" t="s">
        <v>400</v>
      </c>
      <c r="Q105" s="4" t="s">
        <v>23</v>
      </c>
      <c r="R105" s="3" t="s">
        <v>37</v>
      </c>
      <c r="S105" s="8" t="s">
        <v>145</v>
      </c>
      <c r="T105" s="3"/>
      <c r="U105" s="11" t="s">
        <v>306</v>
      </c>
      <c r="V105" s="11">
        <v>69</v>
      </c>
      <c r="W105" s="11"/>
      <c r="X105" s="11">
        <v>23</v>
      </c>
      <c r="Y105" s="33"/>
    </row>
    <row r="106" spans="1:25">
      <c r="A106" s="1">
        <v>105</v>
      </c>
      <c r="B106" s="4" t="s">
        <v>470</v>
      </c>
      <c r="C106" s="4" t="s">
        <v>471</v>
      </c>
      <c r="D106" s="1">
        <v>2023</v>
      </c>
      <c r="E106" s="4" t="s">
        <v>481</v>
      </c>
      <c r="F106" s="1" t="s">
        <v>482</v>
      </c>
      <c r="G106" s="1" t="s">
        <v>477</v>
      </c>
      <c r="H106" s="4">
        <v>55</v>
      </c>
      <c r="I106" s="10">
        <v>3.48</v>
      </c>
      <c r="J106" s="1">
        <v>14</v>
      </c>
      <c r="K106" s="3">
        <v>0.2545</v>
      </c>
      <c r="L106" s="1"/>
      <c r="M106" s="1"/>
      <c r="N106" s="4"/>
      <c r="O106" s="1">
        <v>602</v>
      </c>
      <c r="P106" s="4" t="s">
        <v>434</v>
      </c>
      <c r="Q106" s="4" t="s">
        <v>435</v>
      </c>
      <c r="R106" s="3" t="s">
        <v>483</v>
      </c>
      <c r="S106" s="8" t="s">
        <v>145</v>
      </c>
      <c r="T106" s="3" t="s">
        <v>474</v>
      </c>
      <c r="U106" s="11" t="s">
        <v>72</v>
      </c>
      <c r="V106" s="11">
        <v>64</v>
      </c>
      <c r="W106" s="11"/>
      <c r="X106" s="11">
        <v>24</v>
      </c>
      <c r="Y106" s="33"/>
    </row>
    <row r="107" spans="1:25">
      <c r="A107" s="1">
        <v>106</v>
      </c>
      <c r="B107" s="4" t="s">
        <v>299</v>
      </c>
      <c r="C107" s="4" t="s">
        <v>300</v>
      </c>
      <c r="D107" s="1">
        <v>2023</v>
      </c>
      <c r="E107" s="4" t="s">
        <v>304</v>
      </c>
      <c r="F107" s="1" t="s">
        <v>305</v>
      </c>
      <c r="G107" s="1" t="s">
        <v>303</v>
      </c>
      <c r="H107" s="4">
        <v>70</v>
      </c>
      <c r="I107" s="10">
        <v>3.72</v>
      </c>
      <c r="J107" s="1">
        <v>16</v>
      </c>
      <c r="K107" s="3">
        <v>0.24</v>
      </c>
      <c r="L107" s="1"/>
      <c r="M107" s="1"/>
      <c r="N107" s="4"/>
      <c r="O107" s="1">
        <v>574</v>
      </c>
      <c r="P107" s="4" t="s">
        <v>54</v>
      </c>
      <c r="Q107" s="4" t="s">
        <v>23</v>
      </c>
      <c r="R107" s="3" t="s">
        <v>37</v>
      </c>
      <c r="S107" s="8" t="s">
        <v>145</v>
      </c>
      <c r="T107" s="3" t="s">
        <v>306</v>
      </c>
      <c r="U107" s="11" t="s">
        <v>306</v>
      </c>
      <c r="V107" s="11">
        <v>61</v>
      </c>
      <c r="W107" s="11"/>
      <c r="X107" s="11">
        <v>25</v>
      </c>
      <c r="Y107" s="33"/>
    </row>
    <row r="108" spans="1:25">
      <c r="A108" s="1">
        <v>107</v>
      </c>
      <c r="B108" s="4" t="s">
        <v>108</v>
      </c>
      <c r="C108" s="4" t="s">
        <v>131</v>
      </c>
      <c r="D108" s="1">
        <v>2023</v>
      </c>
      <c r="E108" s="4" t="s">
        <v>548</v>
      </c>
      <c r="F108" s="1" t="s">
        <v>459</v>
      </c>
      <c r="G108" s="1" t="s">
        <v>453</v>
      </c>
      <c r="H108" s="1">
        <v>169</v>
      </c>
      <c r="I108" s="10">
        <v>3.8</v>
      </c>
      <c r="J108" s="1">
        <v>16</v>
      </c>
      <c r="K108" s="3">
        <v>9.4700000000000006E-2</v>
      </c>
      <c r="L108" s="1"/>
      <c r="M108" s="1"/>
      <c r="N108" s="4"/>
      <c r="O108" s="1">
        <v>614</v>
      </c>
      <c r="P108" s="4" t="s">
        <v>54</v>
      </c>
      <c r="Q108" s="4" t="s">
        <v>23</v>
      </c>
      <c r="R108" s="3" t="s">
        <v>37</v>
      </c>
      <c r="S108" s="8" t="s">
        <v>145</v>
      </c>
      <c r="T108" s="3" t="s">
        <v>72</v>
      </c>
      <c r="U108" s="11" t="s">
        <v>72</v>
      </c>
      <c r="V108" s="11">
        <v>61</v>
      </c>
      <c r="W108" s="11"/>
      <c r="X108" s="11">
        <v>25</v>
      </c>
      <c r="Y108" s="33"/>
    </row>
    <row r="109" spans="1:25">
      <c r="A109" s="1">
        <v>108</v>
      </c>
      <c r="B109" s="4" t="s">
        <v>17</v>
      </c>
      <c r="C109" s="4" t="s">
        <v>32</v>
      </c>
      <c r="D109" s="1">
        <v>2023</v>
      </c>
      <c r="E109" s="4" t="s">
        <v>123</v>
      </c>
      <c r="F109" s="1" t="s">
        <v>124</v>
      </c>
      <c r="G109" s="1" t="s">
        <v>106</v>
      </c>
      <c r="H109" s="4">
        <v>55</v>
      </c>
      <c r="I109" s="10">
        <v>2.92</v>
      </c>
      <c r="J109" s="1">
        <v>26</v>
      </c>
      <c r="K109" s="3">
        <v>0.47272727272727272</v>
      </c>
      <c r="L109" s="1"/>
      <c r="M109" s="1"/>
      <c r="N109" s="4"/>
      <c r="O109" s="1">
        <v>589</v>
      </c>
      <c r="P109" s="4" t="s">
        <v>110</v>
      </c>
      <c r="Q109" s="4" t="s">
        <v>23</v>
      </c>
      <c r="R109" s="3" t="s">
        <v>37</v>
      </c>
      <c r="S109" s="8" t="s">
        <v>145</v>
      </c>
      <c r="T109" s="3" t="s">
        <v>72</v>
      </c>
      <c r="U109" s="11" t="s">
        <v>72</v>
      </c>
      <c r="V109" s="11">
        <v>60</v>
      </c>
      <c r="W109" s="11"/>
      <c r="X109" s="11">
        <v>27</v>
      </c>
      <c r="Y109" s="34"/>
    </row>
    <row r="110" spans="1:25">
      <c r="A110" s="1">
        <v>109</v>
      </c>
      <c r="B110" s="4" t="s">
        <v>151</v>
      </c>
      <c r="C110" s="4" t="s">
        <v>152</v>
      </c>
      <c r="D110" s="1">
        <v>2023</v>
      </c>
      <c r="E110" s="4" t="s">
        <v>192</v>
      </c>
      <c r="F110" s="1" t="s">
        <v>193</v>
      </c>
      <c r="G110" s="1" t="s">
        <v>153</v>
      </c>
      <c r="H110" s="4">
        <v>95</v>
      </c>
      <c r="I110" s="10">
        <v>3.99</v>
      </c>
      <c r="J110" s="1">
        <v>7</v>
      </c>
      <c r="K110" s="3">
        <f>J110/H110</f>
        <v>7.3684210526315783E-2</v>
      </c>
      <c r="L110" s="1"/>
      <c r="M110" s="1"/>
      <c r="N110" s="4"/>
      <c r="O110" s="1">
        <v>614</v>
      </c>
      <c r="P110" s="4" t="s">
        <v>58</v>
      </c>
      <c r="Q110" s="4" t="s">
        <v>23</v>
      </c>
      <c r="R110" s="3" t="s">
        <v>194</v>
      </c>
      <c r="S110" s="8" t="s">
        <v>145</v>
      </c>
      <c r="T110" s="3" t="s">
        <v>185</v>
      </c>
      <c r="U110" s="11" t="s">
        <v>72</v>
      </c>
      <c r="V110" s="11">
        <v>91</v>
      </c>
      <c r="W110" s="11"/>
      <c r="X110" s="11">
        <v>1</v>
      </c>
      <c r="Y110" s="35" t="s">
        <v>583</v>
      </c>
    </row>
    <row r="111" spans="1:25">
      <c r="A111" s="1">
        <v>110</v>
      </c>
      <c r="B111" s="4" t="s">
        <v>17</v>
      </c>
      <c r="C111" s="4" t="s">
        <v>32</v>
      </c>
      <c r="D111" s="1">
        <v>2023</v>
      </c>
      <c r="E111" s="4" t="s">
        <v>111</v>
      </c>
      <c r="F111" s="1" t="s">
        <v>112</v>
      </c>
      <c r="G111" s="1" t="s">
        <v>103</v>
      </c>
      <c r="H111" s="4">
        <v>55</v>
      </c>
      <c r="I111" s="10">
        <v>3.77</v>
      </c>
      <c r="J111" s="1">
        <v>7</v>
      </c>
      <c r="K111" s="3">
        <v>0.12727272727272726</v>
      </c>
      <c r="L111" s="1"/>
      <c r="M111" s="1"/>
      <c r="N111" s="4"/>
      <c r="O111" s="1">
        <v>584</v>
      </c>
      <c r="P111" s="4" t="s">
        <v>113</v>
      </c>
      <c r="Q111" s="4" t="s">
        <v>23</v>
      </c>
      <c r="R111" s="3" t="s">
        <v>194</v>
      </c>
      <c r="S111" s="8" t="s">
        <v>145</v>
      </c>
      <c r="T111" s="3" t="s">
        <v>72</v>
      </c>
      <c r="U111" s="11" t="s">
        <v>72</v>
      </c>
      <c r="V111" s="11">
        <v>83</v>
      </c>
      <c r="W111" s="11"/>
      <c r="X111" s="11">
        <v>2</v>
      </c>
      <c r="Y111" s="36"/>
    </row>
    <row r="112" spans="1:25" ht="24">
      <c r="A112" s="1">
        <v>111</v>
      </c>
      <c r="B112" s="4" t="s">
        <v>151</v>
      </c>
      <c r="C112" s="4" t="s">
        <v>245</v>
      </c>
      <c r="D112" s="1">
        <v>2023</v>
      </c>
      <c r="E112" s="4" t="s">
        <v>246</v>
      </c>
      <c r="F112" s="1" t="s">
        <v>247</v>
      </c>
      <c r="G112" s="1" t="s">
        <v>248</v>
      </c>
      <c r="H112" s="4">
        <v>81</v>
      </c>
      <c r="I112" s="10">
        <v>3.65</v>
      </c>
      <c r="J112" s="1">
        <v>25</v>
      </c>
      <c r="K112" s="3">
        <f>J112/81</f>
        <v>0.30864197530864196</v>
      </c>
      <c r="L112" s="1"/>
      <c r="M112" s="1"/>
      <c r="N112" s="4"/>
      <c r="O112" s="1">
        <v>577</v>
      </c>
      <c r="P112" s="4" t="s">
        <v>249</v>
      </c>
      <c r="Q112" s="4" t="s">
        <v>23</v>
      </c>
      <c r="R112" s="3" t="s">
        <v>194</v>
      </c>
      <c r="S112" s="8" t="s">
        <v>145</v>
      </c>
      <c r="T112" s="3" t="s">
        <v>250</v>
      </c>
      <c r="U112" s="11" t="s">
        <v>274</v>
      </c>
      <c r="V112" s="11">
        <v>80</v>
      </c>
      <c r="W112" s="11"/>
      <c r="X112" s="11">
        <v>3</v>
      </c>
      <c r="Y112" s="36"/>
    </row>
    <row r="113" spans="1:25">
      <c r="A113" s="1">
        <v>112</v>
      </c>
      <c r="B113" s="4" t="s">
        <v>151</v>
      </c>
      <c r="C113" s="4" t="s">
        <v>152</v>
      </c>
      <c r="D113" s="1">
        <v>2023</v>
      </c>
      <c r="E113" s="4" t="s">
        <v>213</v>
      </c>
      <c r="F113" s="1" t="s">
        <v>214</v>
      </c>
      <c r="G113" s="1" t="s">
        <v>153</v>
      </c>
      <c r="H113" s="4">
        <v>95</v>
      </c>
      <c r="I113" s="10">
        <v>3.64</v>
      </c>
      <c r="J113" s="1">
        <v>32</v>
      </c>
      <c r="K113" s="3">
        <f t="shared" ref="K113:K119" si="0">J113/H113</f>
        <v>0.33684210526315789</v>
      </c>
      <c r="L113" s="1"/>
      <c r="M113" s="1"/>
      <c r="N113" s="4"/>
      <c r="O113" s="1">
        <v>614</v>
      </c>
      <c r="P113" s="4" t="s">
        <v>154</v>
      </c>
      <c r="Q113" s="4" t="s">
        <v>23</v>
      </c>
      <c r="R113" s="3" t="s">
        <v>83</v>
      </c>
      <c r="S113" s="8" t="s">
        <v>145</v>
      </c>
      <c r="T113" s="3" t="s">
        <v>185</v>
      </c>
      <c r="U113" s="11" t="s">
        <v>72</v>
      </c>
      <c r="V113" s="11">
        <v>80</v>
      </c>
      <c r="W113" s="11"/>
      <c r="X113" s="11">
        <v>3</v>
      </c>
      <c r="Y113" s="36"/>
    </row>
    <row r="114" spans="1:25">
      <c r="A114" s="1">
        <v>113</v>
      </c>
      <c r="B114" s="4" t="s">
        <v>143</v>
      </c>
      <c r="C114" s="4" t="s">
        <v>148</v>
      </c>
      <c r="D114" s="1">
        <v>2023</v>
      </c>
      <c r="E114" s="4" t="s">
        <v>195</v>
      </c>
      <c r="F114" s="1" t="s">
        <v>196</v>
      </c>
      <c r="G114" s="1" t="s">
        <v>162</v>
      </c>
      <c r="H114" s="4">
        <v>95</v>
      </c>
      <c r="I114" s="10">
        <v>3.99</v>
      </c>
      <c r="J114" s="1">
        <v>7</v>
      </c>
      <c r="K114" s="3">
        <f t="shared" si="0"/>
        <v>7.3684210526315783E-2</v>
      </c>
      <c r="L114" s="1"/>
      <c r="M114" s="1"/>
      <c r="N114" s="4"/>
      <c r="O114" s="1">
        <v>614</v>
      </c>
      <c r="P114" s="4" t="s">
        <v>58</v>
      </c>
      <c r="Q114" s="4" t="s">
        <v>23</v>
      </c>
      <c r="R114" s="3" t="s">
        <v>83</v>
      </c>
      <c r="S114" s="8" t="s">
        <v>145</v>
      </c>
      <c r="T114" s="3" t="s">
        <v>185</v>
      </c>
      <c r="U114" s="11" t="s">
        <v>72</v>
      </c>
      <c r="V114" s="11">
        <v>78</v>
      </c>
      <c r="W114" s="11"/>
      <c r="X114" s="11">
        <v>5</v>
      </c>
      <c r="Y114" s="36"/>
    </row>
    <row r="115" spans="1:25">
      <c r="A115" s="1">
        <v>114</v>
      </c>
      <c r="B115" s="4" t="s">
        <v>143</v>
      </c>
      <c r="C115" s="4" t="s">
        <v>148</v>
      </c>
      <c r="D115" s="1">
        <v>2023</v>
      </c>
      <c r="E115" s="4" t="s">
        <v>197</v>
      </c>
      <c r="F115" s="1" t="s">
        <v>198</v>
      </c>
      <c r="G115" s="1" t="s">
        <v>155</v>
      </c>
      <c r="H115" s="4">
        <v>95</v>
      </c>
      <c r="I115" s="10">
        <v>3.88</v>
      </c>
      <c r="J115" s="1">
        <v>16</v>
      </c>
      <c r="K115" s="3">
        <f t="shared" si="0"/>
        <v>0.16842105263157894</v>
      </c>
      <c r="L115" s="1"/>
      <c r="M115" s="1"/>
      <c r="N115" s="4"/>
      <c r="O115" s="1">
        <v>615</v>
      </c>
      <c r="P115" s="4" t="s">
        <v>58</v>
      </c>
      <c r="Q115" s="4" t="s">
        <v>23</v>
      </c>
      <c r="R115" s="3" t="s">
        <v>83</v>
      </c>
      <c r="S115" s="8" t="s">
        <v>145</v>
      </c>
      <c r="T115" s="3" t="s">
        <v>185</v>
      </c>
      <c r="U115" s="11" t="s">
        <v>72</v>
      </c>
      <c r="V115" s="11">
        <v>78</v>
      </c>
      <c r="W115" s="11"/>
      <c r="X115" s="11">
        <v>5</v>
      </c>
      <c r="Y115" s="36"/>
    </row>
    <row r="116" spans="1:25">
      <c r="A116" s="1">
        <v>115</v>
      </c>
      <c r="B116" s="4" t="s">
        <v>415</v>
      </c>
      <c r="C116" s="4" t="s">
        <v>422</v>
      </c>
      <c r="D116" s="1">
        <v>2023</v>
      </c>
      <c r="E116" s="4" t="s">
        <v>426</v>
      </c>
      <c r="F116" s="1" t="s">
        <v>427</v>
      </c>
      <c r="G116" s="1" t="s">
        <v>428</v>
      </c>
      <c r="H116" s="1">
        <v>59</v>
      </c>
      <c r="I116" s="10">
        <v>3.43</v>
      </c>
      <c r="J116" s="1">
        <v>14</v>
      </c>
      <c r="K116" s="3">
        <f t="shared" si="0"/>
        <v>0.23728813559322035</v>
      </c>
      <c r="L116" s="1"/>
      <c r="M116" s="1"/>
      <c r="N116" s="4"/>
      <c r="O116" s="1">
        <v>617</v>
      </c>
      <c r="P116" s="4" t="s">
        <v>171</v>
      </c>
      <c r="Q116" s="4" t="s">
        <v>23</v>
      </c>
      <c r="R116" s="3" t="s">
        <v>83</v>
      </c>
      <c r="S116" s="8" t="s">
        <v>145</v>
      </c>
      <c r="T116" s="3"/>
      <c r="U116" s="11" t="s">
        <v>72</v>
      </c>
      <c r="V116" s="11">
        <v>72</v>
      </c>
      <c r="W116" s="11"/>
      <c r="X116" s="11">
        <v>7</v>
      </c>
      <c r="Y116" s="36"/>
    </row>
    <row r="117" spans="1:25">
      <c r="A117" s="1">
        <v>116</v>
      </c>
      <c r="B117" s="4" t="s">
        <v>151</v>
      </c>
      <c r="C117" s="4" t="s">
        <v>152</v>
      </c>
      <c r="D117" s="1">
        <v>2023</v>
      </c>
      <c r="E117" s="4" t="s">
        <v>215</v>
      </c>
      <c r="F117" s="1" t="s">
        <v>216</v>
      </c>
      <c r="G117" s="1" t="s">
        <v>153</v>
      </c>
      <c r="H117" s="4">
        <v>95</v>
      </c>
      <c r="I117" s="10">
        <v>3.64</v>
      </c>
      <c r="J117" s="1">
        <v>32</v>
      </c>
      <c r="K117" s="3">
        <f t="shared" si="0"/>
        <v>0.33684210526315789</v>
      </c>
      <c r="L117" s="1"/>
      <c r="M117" s="1"/>
      <c r="N117" s="4"/>
      <c r="O117" s="1">
        <v>678</v>
      </c>
      <c r="P117" s="4" t="s">
        <v>217</v>
      </c>
      <c r="Q117" s="4" t="s">
        <v>23</v>
      </c>
      <c r="R117" s="3" t="s">
        <v>83</v>
      </c>
      <c r="S117" s="8" t="s">
        <v>145</v>
      </c>
      <c r="T117" s="3" t="s">
        <v>218</v>
      </c>
      <c r="U117" s="11" t="s">
        <v>274</v>
      </c>
      <c r="V117" s="11">
        <v>71</v>
      </c>
      <c r="W117" s="11"/>
      <c r="X117" s="11">
        <v>8</v>
      </c>
      <c r="Y117" s="36"/>
    </row>
    <row r="118" spans="1:25">
      <c r="A118" s="1">
        <v>117</v>
      </c>
      <c r="B118" s="4" t="s">
        <v>143</v>
      </c>
      <c r="C118" s="4" t="s">
        <v>148</v>
      </c>
      <c r="D118" s="1">
        <v>2023</v>
      </c>
      <c r="E118" s="4" t="s">
        <v>199</v>
      </c>
      <c r="F118" s="1" t="s">
        <v>200</v>
      </c>
      <c r="G118" s="1" t="s">
        <v>162</v>
      </c>
      <c r="H118" s="4">
        <v>95</v>
      </c>
      <c r="I118" s="10">
        <v>3.8</v>
      </c>
      <c r="J118" s="1">
        <v>20</v>
      </c>
      <c r="K118" s="3">
        <f t="shared" si="0"/>
        <v>0.21052631578947367</v>
      </c>
      <c r="L118" s="1"/>
      <c r="M118" s="1"/>
      <c r="N118" s="4"/>
      <c r="O118" s="1">
        <v>614</v>
      </c>
      <c r="P118" s="4" t="s">
        <v>58</v>
      </c>
      <c r="Q118" s="4" t="s">
        <v>23</v>
      </c>
      <c r="R118" s="3" t="s">
        <v>83</v>
      </c>
      <c r="S118" s="8" t="s">
        <v>145</v>
      </c>
      <c r="T118" s="3" t="s">
        <v>185</v>
      </c>
      <c r="U118" s="11" t="s">
        <v>72</v>
      </c>
      <c r="V118" s="11">
        <v>69</v>
      </c>
      <c r="W118" s="11"/>
      <c r="X118" s="11">
        <v>9</v>
      </c>
      <c r="Y118" s="36"/>
    </row>
    <row r="119" spans="1:25">
      <c r="A119" s="1">
        <v>118</v>
      </c>
      <c r="B119" s="4" t="s">
        <v>143</v>
      </c>
      <c r="C119" s="4" t="s">
        <v>160</v>
      </c>
      <c r="D119" s="1">
        <v>2023</v>
      </c>
      <c r="E119" s="4" t="s">
        <v>237</v>
      </c>
      <c r="F119" s="1" t="s">
        <v>238</v>
      </c>
      <c r="G119" s="1" t="s">
        <v>163</v>
      </c>
      <c r="H119" s="1">
        <v>30</v>
      </c>
      <c r="I119" s="10">
        <v>3.97</v>
      </c>
      <c r="J119" s="1">
        <v>5</v>
      </c>
      <c r="K119" s="3">
        <f t="shared" si="0"/>
        <v>0.16666666666666666</v>
      </c>
      <c r="L119" s="1"/>
      <c r="M119" s="1"/>
      <c r="N119" s="4"/>
      <c r="O119" s="1">
        <v>612</v>
      </c>
      <c r="P119" s="4" t="s">
        <v>239</v>
      </c>
      <c r="Q119" s="4" t="s">
        <v>23</v>
      </c>
      <c r="R119" s="3" t="s">
        <v>83</v>
      </c>
      <c r="S119" s="8" t="s">
        <v>145</v>
      </c>
      <c r="T119" s="3" t="s">
        <v>185</v>
      </c>
      <c r="U119" s="11" t="s">
        <v>72</v>
      </c>
      <c r="V119" s="21">
        <v>35</v>
      </c>
      <c r="W119" s="21" t="s">
        <v>578</v>
      </c>
      <c r="X119" s="11">
        <v>10</v>
      </c>
      <c r="Y119" s="36"/>
    </row>
    <row r="120" spans="1:25">
      <c r="A120" s="1">
        <v>119</v>
      </c>
      <c r="B120" s="4" t="s">
        <v>17</v>
      </c>
      <c r="C120" s="4" t="s">
        <v>18</v>
      </c>
      <c r="D120" s="1">
        <v>2023</v>
      </c>
      <c r="E120" s="18" t="s">
        <v>572</v>
      </c>
      <c r="F120" s="1" t="s">
        <v>82</v>
      </c>
      <c r="G120" s="1" t="s">
        <v>74</v>
      </c>
      <c r="H120" s="4">
        <v>59</v>
      </c>
      <c r="I120" s="10">
        <v>3.86</v>
      </c>
      <c r="J120" s="1">
        <v>13</v>
      </c>
      <c r="K120" s="3">
        <v>0.22033898305084745</v>
      </c>
      <c r="L120" s="1"/>
      <c r="M120" s="1"/>
      <c r="N120" s="4"/>
      <c r="O120" s="1">
        <v>615</v>
      </c>
      <c r="P120" s="4" t="s">
        <v>54</v>
      </c>
      <c r="Q120" s="4" t="s">
        <v>23</v>
      </c>
      <c r="R120" s="3" t="s">
        <v>83</v>
      </c>
      <c r="S120" s="8" t="s">
        <v>145</v>
      </c>
      <c r="T120" s="3" t="s">
        <v>72</v>
      </c>
      <c r="U120" s="11" t="s">
        <v>72</v>
      </c>
      <c r="V120" s="11" t="s">
        <v>568</v>
      </c>
      <c r="W120" s="21" t="s">
        <v>578</v>
      </c>
      <c r="X120" s="19">
        <v>11</v>
      </c>
      <c r="Y120" s="37"/>
    </row>
    <row r="121" spans="1:25">
      <c r="A121" s="1">
        <v>120</v>
      </c>
      <c r="B121" s="4" t="s">
        <v>261</v>
      </c>
      <c r="C121" s="4" t="s">
        <v>262</v>
      </c>
      <c r="D121" s="1">
        <v>2023</v>
      </c>
      <c r="E121" s="4" t="s">
        <v>517</v>
      </c>
      <c r="F121" s="1" t="s">
        <v>518</v>
      </c>
      <c r="G121" s="1" t="s">
        <v>513</v>
      </c>
      <c r="H121" s="4">
        <v>63</v>
      </c>
      <c r="I121" s="10">
        <v>3.62</v>
      </c>
      <c r="J121" s="1">
        <v>6</v>
      </c>
      <c r="K121" s="3">
        <f>J121/H121</f>
        <v>9.5238095238095233E-2</v>
      </c>
      <c r="L121" s="1"/>
      <c r="M121" s="1"/>
      <c r="N121" s="4"/>
      <c r="O121" s="1">
        <v>605</v>
      </c>
      <c r="P121" s="4" t="s">
        <v>54</v>
      </c>
      <c r="Q121" s="4" t="s">
        <v>23</v>
      </c>
      <c r="R121" s="3" t="s">
        <v>24</v>
      </c>
      <c r="S121" s="8" t="s">
        <v>145</v>
      </c>
      <c r="T121" s="3" t="s">
        <v>72</v>
      </c>
      <c r="U121" s="11" t="s">
        <v>72</v>
      </c>
      <c r="V121" s="11">
        <v>99</v>
      </c>
      <c r="W121" s="11"/>
      <c r="X121" s="11">
        <v>1</v>
      </c>
      <c r="Y121" s="29" t="s">
        <v>584</v>
      </c>
    </row>
    <row r="122" spans="1:25">
      <c r="A122" s="1">
        <v>121</v>
      </c>
      <c r="B122" s="4" t="s">
        <v>261</v>
      </c>
      <c r="C122" s="4" t="s">
        <v>324</v>
      </c>
      <c r="D122" s="1">
        <v>2023</v>
      </c>
      <c r="E122" s="4" t="s">
        <v>526</v>
      </c>
      <c r="F122" s="1" t="s">
        <v>527</v>
      </c>
      <c r="G122" s="1" t="s">
        <v>523</v>
      </c>
      <c r="H122" s="4">
        <v>55</v>
      </c>
      <c r="I122" s="10">
        <v>3.45</v>
      </c>
      <c r="J122" s="1">
        <v>6</v>
      </c>
      <c r="K122" s="3">
        <f>J122/H122</f>
        <v>0.10909090909090909</v>
      </c>
      <c r="L122" s="1"/>
      <c r="M122" s="1"/>
      <c r="N122" s="4"/>
      <c r="O122" s="1">
        <v>616</v>
      </c>
      <c r="P122" s="4" t="s">
        <v>46</v>
      </c>
      <c r="Q122" s="4" t="s">
        <v>23</v>
      </c>
      <c r="R122" s="3" t="s">
        <v>24</v>
      </c>
      <c r="S122" s="8" t="s">
        <v>145</v>
      </c>
      <c r="T122" s="3" t="s">
        <v>72</v>
      </c>
      <c r="U122" s="11" t="s">
        <v>72</v>
      </c>
      <c r="V122" s="11">
        <v>98</v>
      </c>
      <c r="W122" s="11"/>
      <c r="X122" s="11">
        <v>2</v>
      </c>
      <c r="Y122" s="30"/>
    </row>
    <row r="123" spans="1:25">
      <c r="A123" s="1">
        <v>122</v>
      </c>
      <c r="B123" s="4" t="s">
        <v>17</v>
      </c>
      <c r="C123" s="4" t="s">
        <v>32</v>
      </c>
      <c r="D123" s="1">
        <v>2023</v>
      </c>
      <c r="E123" s="4" t="s">
        <v>114</v>
      </c>
      <c r="F123" s="1" t="s">
        <v>115</v>
      </c>
      <c r="G123" s="1" t="s">
        <v>103</v>
      </c>
      <c r="H123" s="4">
        <v>55</v>
      </c>
      <c r="I123" s="10">
        <v>3.74</v>
      </c>
      <c r="J123" s="1">
        <v>8</v>
      </c>
      <c r="K123" s="3">
        <v>0.14545454545454545</v>
      </c>
      <c r="L123" s="1"/>
      <c r="M123" s="1"/>
      <c r="N123" s="4"/>
      <c r="O123" s="1">
        <v>590</v>
      </c>
      <c r="P123" s="4" t="s">
        <v>93</v>
      </c>
      <c r="Q123" s="4" t="s">
        <v>23</v>
      </c>
      <c r="R123" s="3" t="s">
        <v>24</v>
      </c>
      <c r="S123" s="8" t="s">
        <v>145</v>
      </c>
      <c r="T123" s="3" t="s">
        <v>72</v>
      </c>
      <c r="U123" s="11" t="s">
        <v>72</v>
      </c>
      <c r="V123" s="11">
        <v>96</v>
      </c>
      <c r="W123" s="11"/>
      <c r="X123" s="11">
        <v>3</v>
      </c>
      <c r="Y123" s="30"/>
    </row>
    <row r="124" spans="1:25">
      <c r="A124" s="1">
        <v>123</v>
      </c>
      <c r="B124" s="4" t="s">
        <v>73</v>
      </c>
      <c r="C124" s="4" t="s">
        <v>132</v>
      </c>
      <c r="D124" s="1">
        <v>2023</v>
      </c>
      <c r="E124" s="4" t="s">
        <v>354</v>
      </c>
      <c r="F124" s="1" t="s">
        <v>355</v>
      </c>
      <c r="G124" s="1" t="s">
        <v>353</v>
      </c>
      <c r="H124" s="4">
        <v>296</v>
      </c>
      <c r="I124" s="10">
        <v>3.47</v>
      </c>
      <c r="J124" s="1">
        <v>109</v>
      </c>
      <c r="K124" s="3">
        <f>J124/296</f>
        <v>0.36824324324324326</v>
      </c>
      <c r="L124" s="1"/>
      <c r="M124" s="1"/>
      <c r="N124" s="4"/>
      <c r="O124" s="1">
        <v>618</v>
      </c>
      <c r="P124" s="4" t="s">
        <v>54</v>
      </c>
      <c r="Q124" s="4" t="s">
        <v>23</v>
      </c>
      <c r="R124" s="3" t="s">
        <v>230</v>
      </c>
      <c r="S124" s="8" t="s">
        <v>145</v>
      </c>
      <c r="T124" s="3" t="s">
        <v>356</v>
      </c>
      <c r="U124" s="11" t="s">
        <v>72</v>
      </c>
      <c r="V124" s="11">
        <v>95</v>
      </c>
      <c r="W124" s="11"/>
      <c r="X124" s="11">
        <v>4</v>
      </c>
      <c r="Y124" s="30"/>
    </row>
    <row r="125" spans="1:25">
      <c r="A125" s="1">
        <v>124</v>
      </c>
      <c r="B125" s="4" t="s">
        <v>17</v>
      </c>
      <c r="C125" s="4" t="s">
        <v>50</v>
      </c>
      <c r="D125" s="1">
        <v>2023</v>
      </c>
      <c r="E125" s="4" t="s">
        <v>137</v>
      </c>
      <c r="F125" s="1" t="s">
        <v>138</v>
      </c>
      <c r="G125" s="1" t="s">
        <v>128</v>
      </c>
      <c r="H125" s="4">
        <v>54</v>
      </c>
      <c r="I125" s="10">
        <v>3.77</v>
      </c>
      <c r="J125" s="1">
        <v>13</v>
      </c>
      <c r="K125" s="3">
        <v>0.24074074074074073</v>
      </c>
      <c r="L125" s="1"/>
      <c r="M125" s="1"/>
      <c r="N125" s="4"/>
      <c r="O125" s="1">
        <v>610</v>
      </c>
      <c r="P125" s="4" t="s">
        <v>47</v>
      </c>
      <c r="Q125" s="4" t="s">
        <v>23</v>
      </c>
      <c r="R125" s="3" t="s">
        <v>24</v>
      </c>
      <c r="S125" s="8" t="s">
        <v>145</v>
      </c>
      <c r="T125" s="3" t="s">
        <v>72</v>
      </c>
      <c r="U125" s="11" t="s">
        <v>72</v>
      </c>
      <c r="V125" s="11">
        <v>91</v>
      </c>
      <c r="W125" s="11"/>
      <c r="X125" s="11">
        <v>5</v>
      </c>
      <c r="Y125" s="30"/>
    </row>
    <row r="126" spans="1:25">
      <c r="A126" s="1">
        <v>125</v>
      </c>
      <c r="B126" s="4" t="s">
        <v>17</v>
      </c>
      <c r="C126" s="4" t="s">
        <v>18</v>
      </c>
      <c r="D126" s="1">
        <v>2023</v>
      </c>
      <c r="E126" s="4" t="s">
        <v>76</v>
      </c>
      <c r="F126" s="1" t="s">
        <v>77</v>
      </c>
      <c r="G126" s="1" t="s">
        <v>74</v>
      </c>
      <c r="H126" s="4">
        <v>59</v>
      </c>
      <c r="I126" s="10">
        <v>4.07</v>
      </c>
      <c r="J126" s="1">
        <v>4</v>
      </c>
      <c r="K126" s="3">
        <v>6.7796610169491525E-2</v>
      </c>
      <c r="L126" s="1"/>
      <c r="M126" s="1"/>
      <c r="N126" s="4"/>
      <c r="O126" s="1">
        <v>615</v>
      </c>
      <c r="P126" s="4" t="s">
        <v>54</v>
      </c>
      <c r="Q126" s="4" t="s">
        <v>23</v>
      </c>
      <c r="R126" s="3" t="s">
        <v>24</v>
      </c>
      <c r="S126" s="8" t="s">
        <v>145</v>
      </c>
      <c r="T126" s="3" t="s">
        <v>78</v>
      </c>
      <c r="U126" s="11" t="s">
        <v>78</v>
      </c>
      <c r="V126" s="11">
        <v>90</v>
      </c>
      <c r="W126" s="11"/>
      <c r="X126" s="11">
        <v>6</v>
      </c>
      <c r="Y126" s="30"/>
    </row>
    <row r="127" spans="1:25" ht="24">
      <c r="A127" s="1">
        <v>126</v>
      </c>
      <c r="B127" s="4" t="s">
        <v>143</v>
      </c>
      <c r="C127" s="4" t="s">
        <v>254</v>
      </c>
      <c r="D127" s="1">
        <v>2023</v>
      </c>
      <c r="E127" s="4" t="s">
        <v>255</v>
      </c>
      <c r="F127" s="1" t="s">
        <v>256</v>
      </c>
      <c r="G127" s="1" t="s">
        <v>257</v>
      </c>
      <c r="H127" s="4">
        <v>21</v>
      </c>
      <c r="I127" s="10">
        <v>4.0599999999999996</v>
      </c>
      <c r="J127" s="1">
        <v>1</v>
      </c>
      <c r="K127" s="3">
        <f>J127/21</f>
        <v>4.7619047619047616E-2</v>
      </c>
      <c r="L127" s="1"/>
      <c r="M127" s="1"/>
      <c r="N127" s="4"/>
      <c r="O127" s="1">
        <v>609</v>
      </c>
      <c r="P127" s="4" t="s">
        <v>107</v>
      </c>
      <c r="Q127" s="4" t="s">
        <v>23</v>
      </c>
      <c r="R127" s="3" t="s">
        <v>24</v>
      </c>
      <c r="S127" s="8" t="s">
        <v>145</v>
      </c>
      <c r="T127" s="3" t="s">
        <v>250</v>
      </c>
      <c r="U127" s="11" t="s">
        <v>274</v>
      </c>
      <c r="V127" s="11">
        <v>87</v>
      </c>
      <c r="W127" s="11"/>
      <c r="X127" s="11">
        <v>7</v>
      </c>
      <c r="Y127" s="30"/>
    </row>
    <row r="128" spans="1:25">
      <c r="A128" s="1">
        <v>127</v>
      </c>
      <c r="B128" s="4" t="s">
        <v>258</v>
      </c>
      <c r="C128" s="4" t="s">
        <v>259</v>
      </c>
      <c r="D128" s="1">
        <v>2023</v>
      </c>
      <c r="E128" s="4" t="s">
        <v>331</v>
      </c>
      <c r="F128" s="1" t="s">
        <v>332</v>
      </c>
      <c r="G128" s="1" t="s">
        <v>328</v>
      </c>
      <c r="H128" s="4">
        <v>61</v>
      </c>
      <c r="I128" s="10">
        <v>3.37</v>
      </c>
      <c r="J128" s="1">
        <v>15</v>
      </c>
      <c r="K128" s="3">
        <v>0.24</v>
      </c>
      <c r="L128" s="1"/>
      <c r="M128" s="1"/>
      <c r="N128" s="4"/>
      <c r="O128" s="1">
        <v>614</v>
      </c>
      <c r="P128" s="4" t="s">
        <v>58</v>
      </c>
      <c r="Q128" s="4" t="s">
        <v>23</v>
      </c>
      <c r="R128" s="3" t="s">
        <v>24</v>
      </c>
      <c r="S128" s="8" t="s">
        <v>145</v>
      </c>
      <c r="T128" s="3"/>
      <c r="U128" s="11" t="s">
        <v>72</v>
      </c>
      <c r="V128" s="11">
        <v>87</v>
      </c>
      <c r="W128" s="11"/>
      <c r="X128" s="11">
        <v>7</v>
      </c>
      <c r="Y128" s="30"/>
    </row>
    <row r="129" spans="1:39">
      <c r="A129" s="1">
        <v>128</v>
      </c>
      <c r="B129" s="4" t="s">
        <v>73</v>
      </c>
      <c r="C129" s="4" t="s">
        <v>132</v>
      </c>
      <c r="D129" s="1">
        <v>2023</v>
      </c>
      <c r="E129" s="4" t="s">
        <v>357</v>
      </c>
      <c r="F129" s="1" t="s">
        <v>358</v>
      </c>
      <c r="G129" s="1" t="s">
        <v>359</v>
      </c>
      <c r="H129" s="4">
        <v>296</v>
      </c>
      <c r="I129" s="10">
        <v>3.75</v>
      </c>
      <c r="J129" s="1">
        <v>54</v>
      </c>
      <c r="K129" s="3">
        <f>J129/296</f>
        <v>0.18243243243243243</v>
      </c>
      <c r="L129" s="1"/>
      <c r="M129" s="1"/>
      <c r="N129" s="4"/>
      <c r="O129" s="1">
        <v>615</v>
      </c>
      <c r="P129" s="4" t="s">
        <v>58</v>
      </c>
      <c r="Q129" s="4" t="s">
        <v>23</v>
      </c>
      <c r="R129" s="3" t="s">
        <v>24</v>
      </c>
      <c r="S129" s="8" t="s">
        <v>145</v>
      </c>
      <c r="T129" s="3" t="s">
        <v>72</v>
      </c>
      <c r="U129" s="11" t="s">
        <v>72</v>
      </c>
      <c r="V129" s="11">
        <v>86</v>
      </c>
      <c r="W129" s="11"/>
      <c r="X129" s="11">
        <v>9</v>
      </c>
      <c r="Y129" s="30"/>
    </row>
    <row r="130" spans="1:39">
      <c r="A130" s="1">
        <v>129</v>
      </c>
      <c r="B130" s="4" t="s">
        <v>301</v>
      </c>
      <c r="C130" s="4" t="s">
        <v>302</v>
      </c>
      <c r="D130" s="1">
        <v>2023</v>
      </c>
      <c r="E130" s="4" t="s">
        <v>315</v>
      </c>
      <c r="F130" s="1" t="s">
        <v>316</v>
      </c>
      <c r="G130" s="1" t="s">
        <v>313</v>
      </c>
      <c r="H130" s="1">
        <v>110</v>
      </c>
      <c r="I130" s="10">
        <v>3.96</v>
      </c>
      <c r="J130" s="1">
        <v>11</v>
      </c>
      <c r="K130" s="3">
        <v>0.1</v>
      </c>
      <c r="L130" s="1"/>
      <c r="M130" s="1"/>
      <c r="N130" s="4"/>
      <c r="O130" s="1">
        <v>631</v>
      </c>
      <c r="P130" s="4" t="s">
        <v>310</v>
      </c>
      <c r="Q130" s="4" t="s">
        <v>23</v>
      </c>
      <c r="R130" s="3" t="s">
        <v>24</v>
      </c>
      <c r="S130" s="8" t="s">
        <v>145</v>
      </c>
      <c r="T130" s="3" t="s">
        <v>317</v>
      </c>
      <c r="U130" s="11" t="s">
        <v>274</v>
      </c>
      <c r="V130" s="11">
        <v>84</v>
      </c>
      <c r="W130" s="11"/>
      <c r="X130" s="11">
        <v>10</v>
      </c>
      <c r="Y130" s="30"/>
    </row>
    <row r="131" spans="1:39">
      <c r="A131" s="1">
        <v>130</v>
      </c>
      <c r="B131" s="4" t="s">
        <v>108</v>
      </c>
      <c r="C131" s="4" t="s">
        <v>131</v>
      </c>
      <c r="D131" s="1">
        <v>2023</v>
      </c>
      <c r="E131" s="4" t="s">
        <v>444</v>
      </c>
      <c r="F131" s="1" t="s">
        <v>445</v>
      </c>
      <c r="G131" s="1" t="s">
        <v>446</v>
      </c>
      <c r="H131" s="1">
        <v>169</v>
      </c>
      <c r="I131" s="10">
        <v>3.54</v>
      </c>
      <c r="J131" s="1">
        <v>37</v>
      </c>
      <c r="K131" s="3">
        <v>0.21299999999999999</v>
      </c>
      <c r="L131" s="1"/>
      <c r="M131" s="1"/>
      <c r="N131" s="4"/>
      <c r="O131" s="1">
        <v>618</v>
      </c>
      <c r="P131" s="4" t="s">
        <v>54</v>
      </c>
      <c r="Q131" s="4" t="s">
        <v>23</v>
      </c>
      <c r="R131" s="3" t="s">
        <v>24</v>
      </c>
      <c r="S131" s="8" t="s">
        <v>145</v>
      </c>
      <c r="T131" s="3" t="s">
        <v>447</v>
      </c>
      <c r="U131" s="11" t="s">
        <v>72</v>
      </c>
      <c r="V131" s="11">
        <v>84</v>
      </c>
      <c r="W131" s="11"/>
      <c r="X131" s="11">
        <v>10</v>
      </c>
      <c r="Y131" s="30"/>
    </row>
    <row r="132" spans="1:39">
      <c r="A132" s="1">
        <v>131</v>
      </c>
      <c r="B132" s="4" t="s">
        <v>17</v>
      </c>
      <c r="C132" s="4" t="s">
        <v>32</v>
      </c>
      <c r="D132" s="1">
        <v>2023</v>
      </c>
      <c r="E132" s="4" t="s">
        <v>116</v>
      </c>
      <c r="F132" s="1" t="s">
        <v>117</v>
      </c>
      <c r="G132" s="1" t="s">
        <v>103</v>
      </c>
      <c r="H132" s="4">
        <v>55</v>
      </c>
      <c r="I132" s="10">
        <v>3.68</v>
      </c>
      <c r="J132" s="1">
        <v>10</v>
      </c>
      <c r="K132" s="3">
        <v>0.18181818181818182</v>
      </c>
      <c r="L132" s="1"/>
      <c r="M132" s="1"/>
      <c r="N132" s="4"/>
      <c r="O132" s="1">
        <v>558</v>
      </c>
      <c r="P132" s="4" t="s">
        <v>35</v>
      </c>
      <c r="Q132" s="4" t="s">
        <v>23</v>
      </c>
      <c r="R132" s="3" t="s">
        <v>24</v>
      </c>
      <c r="S132" s="8" t="s">
        <v>145</v>
      </c>
      <c r="T132" s="3" t="s">
        <v>72</v>
      </c>
      <c r="U132" s="11" t="s">
        <v>72</v>
      </c>
      <c r="V132" s="11">
        <v>84</v>
      </c>
      <c r="W132" s="11"/>
      <c r="X132" s="11">
        <v>10</v>
      </c>
      <c r="Y132" s="30"/>
    </row>
    <row r="133" spans="1:39">
      <c r="A133" s="1">
        <v>132</v>
      </c>
      <c r="B133" s="4" t="s">
        <v>17</v>
      </c>
      <c r="C133" s="4" t="s">
        <v>18</v>
      </c>
      <c r="D133" s="1">
        <v>2023</v>
      </c>
      <c r="E133" s="4" t="s">
        <v>79</v>
      </c>
      <c r="F133" s="1" t="s">
        <v>80</v>
      </c>
      <c r="G133" s="1" t="s">
        <v>71</v>
      </c>
      <c r="H133" s="4">
        <v>59</v>
      </c>
      <c r="I133" s="10">
        <v>3.97</v>
      </c>
      <c r="J133" s="1">
        <v>8</v>
      </c>
      <c r="K133" s="3">
        <v>0.13559322033898305</v>
      </c>
      <c r="L133" s="1"/>
      <c r="M133" s="1"/>
      <c r="N133" s="4"/>
      <c r="O133" s="1">
        <v>614</v>
      </c>
      <c r="P133" s="4" t="s">
        <v>54</v>
      </c>
      <c r="Q133" s="4" t="s">
        <v>23</v>
      </c>
      <c r="R133" s="3" t="s">
        <v>24</v>
      </c>
      <c r="S133" s="8" t="s">
        <v>145</v>
      </c>
      <c r="T133" s="3" t="s">
        <v>72</v>
      </c>
      <c r="U133" s="11" t="s">
        <v>72</v>
      </c>
      <c r="V133" s="11">
        <v>83</v>
      </c>
      <c r="W133" s="11"/>
      <c r="X133" s="11">
        <v>13</v>
      </c>
      <c r="Y133" s="30"/>
    </row>
    <row r="134" spans="1:39" s="7" customFormat="1" ht="24">
      <c r="A134" s="1">
        <v>133</v>
      </c>
      <c r="B134" s="4" t="s">
        <v>143</v>
      </c>
      <c r="C134" s="4" t="s">
        <v>146</v>
      </c>
      <c r="D134" s="1">
        <v>2023</v>
      </c>
      <c r="E134" s="4" t="s">
        <v>251</v>
      </c>
      <c r="F134" s="1" t="s">
        <v>252</v>
      </c>
      <c r="G134" s="1" t="s">
        <v>147</v>
      </c>
      <c r="H134" s="4">
        <v>26</v>
      </c>
      <c r="I134" s="10">
        <v>4.1399999999999997</v>
      </c>
      <c r="J134" s="1">
        <v>2</v>
      </c>
      <c r="K134" s="3">
        <f>J134/26</f>
        <v>7.6923076923076927E-2</v>
      </c>
      <c r="L134" s="1"/>
      <c r="M134" s="1"/>
      <c r="N134" s="4"/>
      <c r="O134" s="1">
        <v>594</v>
      </c>
      <c r="P134" s="4" t="s">
        <v>253</v>
      </c>
      <c r="Q134" s="4" t="s">
        <v>23</v>
      </c>
      <c r="R134" s="3" t="s">
        <v>24</v>
      </c>
      <c r="S134" s="8" t="s">
        <v>145</v>
      </c>
      <c r="T134" s="3" t="s">
        <v>250</v>
      </c>
      <c r="U134" s="11" t="s">
        <v>274</v>
      </c>
      <c r="V134" s="11">
        <v>82</v>
      </c>
      <c r="W134" s="11"/>
      <c r="X134" s="11">
        <v>14</v>
      </c>
      <c r="Y134" s="30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1:39">
      <c r="A135" s="1">
        <v>134</v>
      </c>
      <c r="B135" s="4" t="s">
        <v>260</v>
      </c>
      <c r="C135" s="4" t="s">
        <v>263</v>
      </c>
      <c r="D135" s="1">
        <v>2023</v>
      </c>
      <c r="E135" s="4" t="s">
        <v>265</v>
      </c>
      <c r="F135" s="1" t="s">
        <v>266</v>
      </c>
      <c r="G135" s="1" t="s">
        <v>264</v>
      </c>
      <c r="H135" s="4">
        <v>30</v>
      </c>
      <c r="I135" s="10">
        <v>3.81</v>
      </c>
      <c r="J135" s="1" t="s">
        <v>267</v>
      </c>
      <c r="K135" s="3">
        <v>0.1</v>
      </c>
      <c r="L135" s="1"/>
      <c r="M135" s="1"/>
      <c r="N135" s="4"/>
      <c r="O135" s="1">
        <v>613</v>
      </c>
      <c r="P135" s="4" t="s">
        <v>54</v>
      </c>
      <c r="Q135" s="4" t="s">
        <v>23</v>
      </c>
      <c r="R135" s="3" t="s">
        <v>24</v>
      </c>
      <c r="S135" s="8" t="s">
        <v>145</v>
      </c>
      <c r="T135" s="3" t="s">
        <v>268</v>
      </c>
      <c r="U135" s="11" t="s">
        <v>274</v>
      </c>
      <c r="V135" s="11">
        <v>82</v>
      </c>
      <c r="W135" s="11"/>
      <c r="X135" s="11">
        <v>14</v>
      </c>
      <c r="Y135" s="30"/>
    </row>
    <row r="136" spans="1:39">
      <c r="A136" s="1">
        <v>135</v>
      </c>
      <c r="B136" s="4" t="s">
        <v>261</v>
      </c>
      <c r="C136" s="4" t="s">
        <v>262</v>
      </c>
      <c r="D136" s="1">
        <v>2023</v>
      </c>
      <c r="E136" s="4" t="s">
        <v>514</v>
      </c>
      <c r="F136" s="1" t="s">
        <v>515</v>
      </c>
      <c r="G136" s="1" t="s">
        <v>516</v>
      </c>
      <c r="H136" s="4">
        <v>63</v>
      </c>
      <c r="I136" s="10">
        <v>3.19</v>
      </c>
      <c r="J136" s="1">
        <v>19</v>
      </c>
      <c r="K136" s="3">
        <f>J136/H136</f>
        <v>0.30158730158730157</v>
      </c>
      <c r="L136" s="1"/>
      <c r="M136" s="1"/>
      <c r="N136" s="4"/>
      <c r="O136" s="1">
        <v>539</v>
      </c>
      <c r="P136" s="4" t="s">
        <v>63</v>
      </c>
      <c r="Q136" s="4" t="s">
        <v>23</v>
      </c>
      <c r="R136" s="3" t="s">
        <v>24</v>
      </c>
      <c r="S136" s="8" t="s">
        <v>145</v>
      </c>
      <c r="T136" s="3" t="s">
        <v>72</v>
      </c>
      <c r="U136" s="11" t="s">
        <v>72</v>
      </c>
      <c r="V136" s="11">
        <v>81</v>
      </c>
      <c r="W136" s="11"/>
      <c r="X136" s="11">
        <v>16</v>
      </c>
      <c r="Y136" s="30"/>
    </row>
    <row r="137" spans="1:39">
      <c r="A137" s="1">
        <v>136</v>
      </c>
      <c r="B137" s="4" t="s">
        <v>17</v>
      </c>
      <c r="C137" s="4" t="s">
        <v>50</v>
      </c>
      <c r="D137" s="1">
        <v>2023</v>
      </c>
      <c r="E137" s="16" t="s">
        <v>563</v>
      </c>
      <c r="F137" s="1" t="s">
        <v>134</v>
      </c>
      <c r="G137" s="1" t="s">
        <v>128</v>
      </c>
      <c r="H137" s="4">
        <v>54</v>
      </c>
      <c r="I137" s="10">
        <v>3.89</v>
      </c>
      <c r="J137" s="1">
        <v>9</v>
      </c>
      <c r="K137" s="3">
        <v>0.16666666666666666</v>
      </c>
      <c r="L137" s="1"/>
      <c r="M137" s="1"/>
      <c r="N137" s="4"/>
      <c r="O137" s="1">
        <v>613</v>
      </c>
      <c r="P137" s="4" t="s">
        <v>46</v>
      </c>
      <c r="Q137" s="4" t="s">
        <v>23</v>
      </c>
      <c r="R137" s="3" t="s">
        <v>24</v>
      </c>
      <c r="S137" s="8" t="s">
        <v>145</v>
      </c>
      <c r="T137" s="3" t="s">
        <v>72</v>
      </c>
      <c r="U137" s="11" t="s">
        <v>72</v>
      </c>
      <c r="V137" s="11">
        <v>81</v>
      </c>
      <c r="W137" s="11"/>
      <c r="X137" s="11">
        <v>16</v>
      </c>
      <c r="Y137" s="30"/>
    </row>
    <row r="138" spans="1:39">
      <c r="A138" s="1">
        <v>137</v>
      </c>
      <c r="B138" s="4" t="s">
        <v>470</v>
      </c>
      <c r="C138" s="4" t="s">
        <v>471</v>
      </c>
      <c r="D138" s="1">
        <v>2023</v>
      </c>
      <c r="E138" s="4" t="s">
        <v>479</v>
      </c>
      <c r="F138" s="1" t="s">
        <v>480</v>
      </c>
      <c r="G138" s="1" t="s">
        <v>477</v>
      </c>
      <c r="H138" s="4">
        <v>55</v>
      </c>
      <c r="I138" s="10">
        <v>3.91</v>
      </c>
      <c r="J138" s="1">
        <v>5</v>
      </c>
      <c r="K138" s="3">
        <v>9.0899999999999995E-2</v>
      </c>
      <c r="L138" s="1"/>
      <c r="M138" s="1"/>
      <c r="N138" s="4"/>
      <c r="O138" s="1">
        <v>606</v>
      </c>
      <c r="P138" s="4" t="s">
        <v>434</v>
      </c>
      <c r="Q138" s="4" t="s">
        <v>435</v>
      </c>
      <c r="R138" s="3" t="s">
        <v>478</v>
      </c>
      <c r="S138" s="8" t="s">
        <v>145</v>
      </c>
      <c r="T138" s="3" t="s">
        <v>474</v>
      </c>
      <c r="U138" s="11" t="s">
        <v>72</v>
      </c>
      <c r="V138" s="11">
        <v>79</v>
      </c>
      <c r="W138" s="11"/>
      <c r="X138" s="11">
        <v>18</v>
      </c>
      <c r="Y138" s="30"/>
    </row>
    <row r="139" spans="1:39">
      <c r="A139" s="1">
        <v>138</v>
      </c>
      <c r="B139" s="4" t="s">
        <v>151</v>
      </c>
      <c r="C139" s="4" t="s">
        <v>157</v>
      </c>
      <c r="D139" s="1">
        <v>2023</v>
      </c>
      <c r="E139" s="4" t="s">
        <v>227</v>
      </c>
      <c r="F139" s="1" t="s">
        <v>228</v>
      </c>
      <c r="G139" s="1" t="s">
        <v>158</v>
      </c>
      <c r="H139" s="4">
        <v>24</v>
      </c>
      <c r="I139" s="10">
        <v>3.06</v>
      </c>
      <c r="J139" s="1">
        <v>7</v>
      </c>
      <c r="K139" s="3">
        <f>J139/H139</f>
        <v>0.29166666666666669</v>
      </c>
      <c r="L139" s="1"/>
      <c r="M139" s="1"/>
      <c r="N139" s="4"/>
      <c r="O139" s="1">
        <v>602</v>
      </c>
      <c r="P139" s="4" t="s">
        <v>229</v>
      </c>
      <c r="Q139" s="4" t="s">
        <v>23</v>
      </c>
      <c r="R139" s="3" t="s">
        <v>230</v>
      </c>
      <c r="S139" s="8" t="s">
        <v>145</v>
      </c>
      <c r="T139" s="3" t="s">
        <v>185</v>
      </c>
      <c r="U139" s="11" t="s">
        <v>72</v>
      </c>
      <c r="V139" s="11">
        <v>78</v>
      </c>
      <c r="W139" s="11"/>
      <c r="X139" s="11">
        <v>19</v>
      </c>
      <c r="Y139" s="30"/>
    </row>
    <row r="140" spans="1:39">
      <c r="A140" s="1">
        <v>139</v>
      </c>
      <c r="B140" s="4" t="s">
        <v>17</v>
      </c>
      <c r="C140" s="4" t="s">
        <v>18</v>
      </c>
      <c r="D140" s="1">
        <v>2023</v>
      </c>
      <c r="E140" s="18" t="s">
        <v>569</v>
      </c>
      <c r="F140" s="1" t="s">
        <v>92</v>
      </c>
      <c r="G140" s="1" t="s">
        <v>74</v>
      </c>
      <c r="H140" s="4">
        <v>59</v>
      </c>
      <c r="I140" s="10">
        <v>3.58</v>
      </c>
      <c r="J140" s="1">
        <v>22</v>
      </c>
      <c r="K140" s="3">
        <v>0.3728813559322034</v>
      </c>
      <c r="L140" s="1"/>
      <c r="M140" s="1"/>
      <c r="N140" s="4"/>
      <c r="O140" s="1">
        <v>589</v>
      </c>
      <c r="P140" s="4" t="s">
        <v>93</v>
      </c>
      <c r="Q140" s="4" t="s">
        <v>23</v>
      </c>
      <c r="R140" s="15" t="s">
        <v>562</v>
      </c>
      <c r="S140" s="8" t="s">
        <v>145</v>
      </c>
      <c r="T140" s="3" t="s">
        <v>72</v>
      </c>
      <c r="U140" s="11" t="s">
        <v>72</v>
      </c>
      <c r="V140" s="11">
        <v>78</v>
      </c>
      <c r="W140" s="11"/>
      <c r="X140" s="11">
        <v>19</v>
      </c>
      <c r="Y140" s="30"/>
    </row>
    <row r="141" spans="1:39">
      <c r="A141" s="1">
        <v>140</v>
      </c>
      <c r="B141" s="4" t="s">
        <v>470</v>
      </c>
      <c r="C141" s="4" t="s">
        <v>486</v>
      </c>
      <c r="D141" s="1">
        <v>2023</v>
      </c>
      <c r="E141" s="17" t="s">
        <v>564</v>
      </c>
      <c r="F141" s="1" t="s">
        <v>490</v>
      </c>
      <c r="G141" s="1" t="s">
        <v>487</v>
      </c>
      <c r="H141" s="4">
        <v>55</v>
      </c>
      <c r="I141" s="10">
        <v>3.43</v>
      </c>
      <c r="J141" s="1">
        <v>12</v>
      </c>
      <c r="K141" s="3">
        <v>0.21809999999999999</v>
      </c>
      <c r="L141" s="1"/>
      <c r="M141" s="1"/>
      <c r="N141" s="4"/>
      <c r="O141" s="1">
        <v>591</v>
      </c>
      <c r="P141" s="4" t="s">
        <v>491</v>
      </c>
      <c r="Q141" s="4" t="s">
        <v>23</v>
      </c>
      <c r="R141" s="3" t="s">
        <v>478</v>
      </c>
      <c r="S141" s="8" t="s">
        <v>145</v>
      </c>
      <c r="T141" s="3" t="s">
        <v>474</v>
      </c>
      <c r="U141" s="11" t="s">
        <v>72</v>
      </c>
      <c r="V141" s="11">
        <v>75</v>
      </c>
      <c r="W141" s="11"/>
      <c r="X141" s="11">
        <v>21</v>
      </c>
      <c r="Y141" s="30"/>
    </row>
    <row r="142" spans="1:39">
      <c r="A142" s="1">
        <v>141</v>
      </c>
      <c r="B142" s="4" t="s">
        <v>143</v>
      </c>
      <c r="C142" s="4" t="s">
        <v>148</v>
      </c>
      <c r="D142" s="1">
        <v>2023</v>
      </c>
      <c r="E142" s="4" t="s">
        <v>201</v>
      </c>
      <c r="F142" s="1" t="s">
        <v>202</v>
      </c>
      <c r="G142" s="1" t="s">
        <v>162</v>
      </c>
      <c r="H142" s="4">
        <v>95</v>
      </c>
      <c r="I142" s="10">
        <v>3.79</v>
      </c>
      <c r="J142" s="1">
        <v>21</v>
      </c>
      <c r="K142" s="3">
        <f>J142/H142</f>
        <v>0.22105263157894736</v>
      </c>
      <c r="L142" s="1"/>
      <c r="M142" s="1"/>
      <c r="N142" s="4"/>
      <c r="O142" s="1">
        <v>614</v>
      </c>
      <c r="P142" s="4" t="s">
        <v>58</v>
      </c>
      <c r="Q142" s="4" t="s">
        <v>23</v>
      </c>
      <c r="R142" s="3" t="s">
        <v>24</v>
      </c>
      <c r="S142" s="8" t="s">
        <v>145</v>
      </c>
      <c r="T142" s="3" t="s">
        <v>185</v>
      </c>
      <c r="U142" s="11" t="s">
        <v>72</v>
      </c>
      <c r="V142" s="11">
        <v>74</v>
      </c>
      <c r="W142" s="11"/>
      <c r="X142" s="11">
        <v>22</v>
      </c>
      <c r="Y142" s="30"/>
    </row>
    <row r="143" spans="1:39">
      <c r="A143" s="1">
        <v>142</v>
      </c>
      <c r="B143" s="4" t="s">
        <v>299</v>
      </c>
      <c r="C143" s="4" t="s">
        <v>549</v>
      </c>
      <c r="D143" s="1">
        <v>2023</v>
      </c>
      <c r="E143" s="4" t="s">
        <v>308</v>
      </c>
      <c r="F143" s="1" t="s">
        <v>309</v>
      </c>
      <c r="G143" s="1" t="s">
        <v>307</v>
      </c>
      <c r="H143" s="4">
        <v>99</v>
      </c>
      <c r="I143" s="10">
        <v>3.57</v>
      </c>
      <c r="J143" s="1">
        <v>38</v>
      </c>
      <c r="K143" s="3">
        <v>0.38</v>
      </c>
      <c r="L143" s="1"/>
      <c r="M143" s="1"/>
      <c r="N143" s="4"/>
      <c r="O143" s="1">
        <v>520</v>
      </c>
      <c r="P143" s="4" t="s">
        <v>63</v>
      </c>
      <c r="Q143" s="4" t="s">
        <v>23</v>
      </c>
      <c r="R143" s="3" t="s">
        <v>24</v>
      </c>
      <c r="S143" s="8" t="s">
        <v>145</v>
      </c>
      <c r="T143" s="3"/>
      <c r="U143" s="11" t="s">
        <v>306</v>
      </c>
      <c r="V143" s="11">
        <v>71</v>
      </c>
      <c r="W143" s="11"/>
      <c r="X143" s="11">
        <v>23</v>
      </c>
      <c r="Y143" s="30"/>
    </row>
    <row r="144" spans="1:39">
      <c r="A144" s="1">
        <v>143</v>
      </c>
      <c r="B144" s="4" t="s">
        <v>17</v>
      </c>
      <c r="C144" s="4" t="s">
        <v>18</v>
      </c>
      <c r="D144" s="1">
        <v>2023</v>
      </c>
      <c r="E144" s="4" t="s">
        <v>86</v>
      </c>
      <c r="F144" s="1" t="s">
        <v>87</v>
      </c>
      <c r="G144" s="1" t="s">
        <v>74</v>
      </c>
      <c r="H144" s="4">
        <v>59</v>
      </c>
      <c r="I144" s="10">
        <v>3.67</v>
      </c>
      <c r="J144" s="1">
        <v>20</v>
      </c>
      <c r="K144" s="3">
        <v>0.33898305084745761</v>
      </c>
      <c r="L144" s="1"/>
      <c r="M144" s="1"/>
      <c r="N144" s="4"/>
      <c r="O144" s="1">
        <v>615</v>
      </c>
      <c r="P144" s="4" t="s">
        <v>54</v>
      </c>
      <c r="Q144" s="4" t="s">
        <v>23</v>
      </c>
      <c r="R144" s="3" t="s">
        <v>24</v>
      </c>
      <c r="S144" s="8" t="s">
        <v>145</v>
      </c>
      <c r="T144" s="3" t="s">
        <v>72</v>
      </c>
      <c r="U144" s="11" t="s">
        <v>72</v>
      </c>
      <c r="V144" s="11">
        <v>70</v>
      </c>
      <c r="W144" s="11"/>
      <c r="X144" s="11">
        <v>24</v>
      </c>
      <c r="Y144" s="30"/>
    </row>
    <row r="145" spans="1:25">
      <c r="A145" s="1">
        <v>144</v>
      </c>
      <c r="B145" s="4" t="s">
        <v>260</v>
      </c>
      <c r="C145" s="4" t="s">
        <v>284</v>
      </c>
      <c r="D145" s="1">
        <v>2023</v>
      </c>
      <c r="E145" s="4" t="s">
        <v>286</v>
      </c>
      <c r="F145" s="1" t="s">
        <v>287</v>
      </c>
      <c r="G145" s="1" t="s">
        <v>285</v>
      </c>
      <c r="H145" s="4">
        <v>28</v>
      </c>
      <c r="I145" s="10">
        <v>3.52</v>
      </c>
      <c r="J145" s="1" t="s">
        <v>288</v>
      </c>
      <c r="K145" s="3">
        <v>0.32142857142857145</v>
      </c>
      <c r="L145" s="1"/>
      <c r="M145" s="1"/>
      <c r="N145" s="4"/>
      <c r="O145" s="1">
        <v>613</v>
      </c>
      <c r="P145" s="4" t="s">
        <v>54</v>
      </c>
      <c r="Q145" s="4" t="s">
        <v>23</v>
      </c>
      <c r="R145" s="3" t="s">
        <v>24</v>
      </c>
      <c r="S145" s="8" t="s">
        <v>145</v>
      </c>
      <c r="T145" s="3" t="s">
        <v>72</v>
      </c>
      <c r="U145" s="11" t="s">
        <v>72</v>
      </c>
      <c r="V145" s="11">
        <v>69</v>
      </c>
      <c r="W145" s="11"/>
      <c r="X145" s="11">
        <v>25</v>
      </c>
      <c r="Y145" s="30"/>
    </row>
    <row r="146" spans="1:25">
      <c r="A146" s="1">
        <v>145</v>
      </c>
      <c r="B146" s="4" t="s">
        <v>143</v>
      </c>
      <c r="C146" s="4" t="s">
        <v>148</v>
      </c>
      <c r="D146" s="1">
        <v>2023</v>
      </c>
      <c r="E146" s="4" t="s">
        <v>210</v>
      </c>
      <c r="F146" s="1" t="s">
        <v>211</v>
      </c>
      <c r="G146" s="1" t="s">
        <v>155</v>
      </c>
      <c r="H146" s="4">
        <v>95</v>
      </c>
      <c r="I146" s="10">
        <v>3.68</v>
      </c>
      <c r="J146" s="1">
        <v>29</v>
      </c>
      <c r="K146" s="3">
        <f>J146/H146</f>
        <v>0.30526315789473685</v>
      </c>
      <c r="L146" s="1"/>
      <c r="M146" s="1"/>
      <c r="N146" s="4"/>
      <c r="O146" s="1">
        <v>551</v>
      </c>
      <c r="P146" s="4" t="s">
        <v>212</v>
      </c>
      <c r="Q146" s="4" t="s">
        <v>23</v>
      </c>
      <c r="R146" s="3" t="s">
        <v>24</v>
      </c>
      <c r="S146" s="8" t="s">
        <v>145</v>
      </c>
      <c r="T146" s="3" t="s">
        <v>185</v>
      </c>
      <c r="U146" s="11" t="s">
        <v>72</v>
      </c>
      <c r="V146" s="11">
        <v>67</v>
      </c>
      <c r="W146" s="11"/>
      <c r="X146" s="11">
        <v>26</v>
      </c>
      <c r="Y146" s="30"/>
    </row>
    <row r="147" spans="1:25">
      <c r="A147" s="1">
        <v>146</v>
      </c>
      <c r="B147" s="4" t="s">
        <v>415</v>
      </c>
      <c r="C147" s="4" t="s">
        <v>437</v>
      </c>
      <c r="D147" s="1">
        <v>2023</v>
      </c>
      <c r="E147" s="4" t="s">
        <v>439</v>
      </c>
      <c r="F147" s="1" t="s">
        <v>440</v>
      </c>
      <c r="G147" s="1" t="s">
        <v>438</v>
      </c>
      <c r="H147" s="1">
        <v>30</v>
      </c>
      <c r="I147" s="10">
        <v>3.87</v>
      </c>
      <c r="J147" s="1">
        <v>3</v>
      </c>
      <c r="K147" s="3">
        <f>J147/H147</f>
        <v>0.1</v>
      </c>
      <c r="L147" s="1"/>
      <c r="M147" s="1"/>
      <c r="N147" s="4"/>
      <c r="O147" s="1">
        <v>602</v>
      </c>
      <c r="P147" s="4" t="s">
        <v>58</v>
      </c>
      <c r="Q147" s="4" t="s">
        <v>23</v>
      </c>
      <c r="R147" s="3" t="s">
        <v>24</v>
      </c>
      <c r="S147" s="8" t="s">
        <v>145</v>
      </c>
      <c r="T147" s="3"/>
      <c r="U147" s="11" t="s">
        <v>306</v>
      </c>
      <c r="V147" s="11">
        <v>63</v>
      </c>
      <c r="W147" s="11"/>
      <c r="X147" s="11">
        <v>27</v>
      </c>
      <c r="Y147" s="30"/>
    </row>
    <row r="148" spans="1:25">
      <c r="A148" s="1">
        <v>147</v>
      </c>
      <c r="B148" s="4" t="s">
        <v>73</v>
      </c>
      <c r="C148" s="4" t="s">
        <v>141</v>
      </c>
      <c r="D148" s="1">
        <v>2023</v>
      </c>
      <c r="E148" s="4" t="s">
        <v>363</v>
      </c>
      <c r="F148" s="1" t="s">
        <v>364</v>
      </c>
      <c r="G148" s="1" t="s">
        <v>365</v>
      </c>
      <c r="H148" s="4">
        <v>121</v>
      </c>
      <c r="I148" s="10">
        <v>3.96</v>
      </c>
      <c r="J148" s="1">
        <v>4</v>
      </c>
      <c r="K148" s="3">
        <v>0.05</v>
      </c>
      <c r="L148" s="1"/>
      <c r="M148" s="1"/>
      <c r="N148" s="4"/>
      <c r="O148" s="1">
        <v>613</v>
      </c>
      <c r="P148" s="4" t="s">
        <v>54</v>
      </c>
      <c r="Q148" s="4" t="s">
        <v>23</v>
      </c>
      <c r="R148" s="3" t="s">
        <v>24</v>
      </c>
      <c r="S148" s="8" t="s">
        <v>145</v>
      </c>
      <c r="T148" s="3" t="s">
        <v>356</v>
      </c>
      <c r="U148" s="11" t="s">
        <v>72</v>
      </c>
      <c r="V148" s="11">
        <v>60</v>
      </c>
      <c r="W148" s="11"/>
      <c r="X148" s="11">
        <v>28</v>
      </c>
      <c r="Y148" s="30"/>
    </row>
    <row r="149" spans="1:25">
      <c r="A149" s="1">
        <v>148</v>
      </c>
      <c r="B149" s="4" t="s">
        <v>143</v>
      </c>
      <c r="C149" s="4" t="s">
        <v>160</v>
      </c>
      <c r="D149" s="1">
        <v>2023</v>
      </c>
      <c r="E149" s="4" t="s">
        <v>240</v>
      </c>
      <c r="F149" s="1" t="s">
        <v>241</v>
      </c>
      <c r="G149" s="1" t="s">
        <v>163</v>
      </c>
      <c r="H149" s="1">
        <v>30</v>
      </c>
      <c r="I149" s="10">
        <v>3.9</v>
      </c>
      <c r="J149" s="1">
        <v>7</v>
      </c>
      <c r="K149" s="3">
        <f>J149/H149</f>
        <v>0.23333333333333334</v>
      </c>
      <c r="L149" s="1"/>
      <c r="M149" s="1"/>
      <c r="N149" s="4"/>
      <c r="O149" s="1">
        <v>604</v>
      </c>
      <c r="P149" s="4" t="s">
        <v>164</v>
      </c>
      <c r="Q149" s="4" t="s">
        <v>23</v>
      </c>
      <c r="R149" s="3" t="s">
        <v>24</v>
      </c>
      <c r="S149" s="8" t="s">
        <v>145</v>
      </c>
      <c r="T149" s="3" t="s">
        <v>185</v>
      </c>
      <c r="U149" s="11" t="s">
        <v>72</v>
      </c>
      <c r="V149" s="11">
        <v>60</v>
      </c>
      <c r="W149" s="11"/>
      <c r="X149" s="11">
        <v>28</v>
      </c>
      <c r="Y149" s="30"/>
    </row>
    <row r="150" spans="1:25">
      <c r="A150" s="1">
        <v>149</v>
      </c>
      <c r="B150" s="4" t="s">
        <v>470</v>
      </c>
      <c r="C150" s="4" t="s">
        <v>471</v>
      </c>
      <c r="D150" s="1">
        <v>2023</v>
      </c>
      <c r="E150" s="4" t="s">
        <v>475</v>
      </c>
      <c r="F150" s="1" t="s">
        <v>476</v>
      </c>
      <c r="G150" s="1" t="s">
        <v>477</v>
      </c>
      <c r="H150" s="4">
        <v>55</v>
      </c>
      <c r="I150" s="10">
        <v>4.26</v>
      </c>
      <c r="J150" s="1">
        <v>2</v>
      </c>
      <c r="K150" s="3">
        <v>3.6299999999999999E-2</v>
      </c>
      <c r="L150" s="1"/>
      <c r="M150" s="1"/>
      <c r="N150" s="4"/>
      <c r="O150" s="1">
        <v>602</v>
      </c>
      <c r="P150" s="4" t="s">
        <v>434</v>
      </c>
      <c r="Q150" s="4" t="s">
        <v>435</v>
      </c>
      <c r="R150" s="3" t="s">
        <v>478</v>
      </c>
      <c r="S150" s="8" t="s">
        <v>145</v>
      </c>
      <c r="T150" s="3" t="s">
        <v>474</v>
      </c>
      <c r="U150" s="11" t="s">
        <v>72</v>
      </c>
      <c r="V150" s="11">
        <v>60</v>
      </c>
      <c r="W150" s="11"/>
      <c r="X150" s="11">
        <v>28</v>
      </c>
      <c r="Y150" s="30"/>
    </row>
    <row r="151" spans="1:25">
      <c r="A151" s="1">
        <v>150</v>
      </c>
      <c r="B151" s="4" t="s">
        <v>108</v>
      </c>
      <c r="C151" s="4" t="s">
        <v>131</v>
      </c>
      <c r="D151" s="1">
        <v>2023</v>
      </c>
      <c r="E151" s="4" t="s">
        <v>457</v>
      </c>
      <c r="F151" s="1" t="s">
        <v>458</v>
      </c>
      <c r="G151" s="1" t="s">
        <v>456</v>
      </c>
      <c r="H151" s="1">
        <v>169</v>
      </c>
      <c r="I151" s="10">
        <v>3.17</v>
      </c>
      <c r="J151" s="1">
        <v>65</v>
      </c>
      <c r="K151" s="3">
        <v>0.3846</v>
      </c>
      <c r="L151" s="1"/>
      <c r="M151" s="1"/>
      <c r="N151" s="4"/>
      <c r="O151" s="1">
        <v>615</v>
      </c>
      <c r="P151" s="4" t="s">
        <v>54</v>
      </c>
      <c r="Q151" s="4" t="s">
        <v>23</v>
      </c>
      <c r="R151" s="3" t="s">
        <v>24</v>
      </c>
      <c r="S151" s="8" t="s">
        <v>145</v>
      </c>
      <c r="T151" s="3" t="s">
        <v>72</v>
      </c>
      <c r="U151" s="11" t="s">
        <v>72</v>
      </c>
      <c r="V151" s="21">
        <v>45</v>
      </c>
      <c r="W151" s="21" t="s">
        <v>578</v>
      </c>
      <c r="X151" s="11">
        <v>31</v>
      </c>
      <c r="Y151" s="30"/>
    </row>
    <row r="152" spans="1:25">
      <c r="A152" s="1">
        <v>151</v>
      </c>
      <c r="B152" s="4" t="s">
        <v>143</v>
      </c>
      <c r="C152" s="4" t="s">
        <v>148</v>
      </c>
      <c r="D152" s="1">
        <v>2023</v>
      </c>
      <c r="E152" s="4" t="s">
        <v>221</v>
      </c>
      <c r="F152" s="1" t="s">
        <v>222</v>
      </c>
      <c r="G152" s="1" t="s">
        <v>223</v>
      </c>
      <c r="H152" s="4">
        <v>95</v>
      </c>
      <c r="I152" s="10">
        <v>3.48</v>
      </c>
      <c r="J152" s="1">
        <v>45</v>
      </c>
      <c r="K152" s="3">
        <f>J152/H152</f>
        <v>0.47368421052631576</v>
      </c>
      <c r="L152" s="1"/>
      <c r="M152" s="1"/>
      <c r="N152" s="4"/>
      <c r="O152" s="1">
        <v>611</v>
      </c>
      <c r="P152" s="4" t="s">
        <v>224</v>
      </c>
      <c r="Q152" s="4" t="s">
        <v>23</v>
      </c>
      <c r="R152" s="3" t="s">
        <v>24</v>
      </c>
      <c r="S152" s="8" t="s">
        <v>145</v>
      </c>
      <c r="T152" s="3" t="s">
        <v>72</v>
      </c>
      <c r="U152" s="11" t="s">
        <v>72</v>
      </c>
      <c r="V152" s="21">
        <v>44</v>
      </c>
      <c r="W152" s="21" t="s">
        <v>578</v>
      </c>
      <c r="X152" s="11">
        <v>32</v>
      </c>
      <c r="Y152" s="30"/>
    </row>
    <row r="153" spans="1:25">
      <c r="A153" s="1">
        <v>152</v>
      </c>
      <c r="B153" s="4" t="s">
        <v>397</v>
      </c>
      <c r="C153" s="4" t="s">
        <v>399</v>
      </c>
      <c r="D153" s="1">
        <v>2023</v>
      </c>
      <c r="E153" s="4" t="s">
        <v>408</v>
      </c>
      <c r="F153" s="1" t="s">
        <v>409</v>
      </c>
      <c r="G153" s="1" t="s">
        <v>410</v>
      </c>
      <c r="H153" s="1">
        <v>178</v>
      </c>
      <c r="I153" s="10">
        <v>3.55</v>
      </c>
      <c r="J153" s="1">
        <v>20</v>
      </c>
      <c r="K153" s="3">
        <v>0.25974025974025972</v>
      </c>
      <c r="L153" s="1"/>
      <c r="M153" s="1"/>
      <c r="N153" s="4"/>
      <c r="O153" s="1">
        <v>616</v>
      </c>
      <c r="P153" s="4" t="s">
        <v>58</v>
      </c>
      <c r="Q153" s="4" t="s">
        <v>23</v>
      </c>
      <c r="R153" s="3" t="s">
        <v>24</v>
      </c>
      <c r="S153" s="8" t="s">
        <v>145</v>
      </c>
      <c r="T153" s="3"/>
      <c r="U153" s="11" t="s">
        <v>306</v>
      </c>
      <c r="V153" s="21">
        <v>28</v>
      </c>
      <c r="W153" s="21" t="s">
        <v>578</v>
      </c>
      <c r="X153" s="11">
        <v>33</v>
      </c>
      <c r="Y153" s="31"/>
    </row>
  </sheetData>
  <autoFilter ref="A1:AM153" xr:uid="{00000000-0009-0000-0000-000009000000}"/>
  <mergeCells count="7">
    <mergeCell ref="Y121:Y153"/>
    <mergeCell ref="Y2:Y21"/>
    <mergeCell ref="Y22:Y25"/>
    <mergeCell ref="Y27:Y32"/>
    <mergeCell ref="Y33:Y82"/>
    <mergeCell ref="Y83:Y109"/>
    <mergeCell ref="Y110:Y120"/>
  </mergeCells>
  <phoneticPr fontId="16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/>
  <dimension ref="A1:AL153"/>
  <sheetViews>
    <sheetView topLeftCell="A49" workbookViewId="0">
      <selection activeCell="R76" sqref="R76"/>
    </sheetView>
  </sheetViews>
  <sheetFormatPr defaultRowHeight="14.25"/>
  <cols>
    <col min="1" max="1" width="4.625" customWidth="1"/>
    <col min="2" max="2" width="37.375" customWidth="1"/>
    <col min="3" max="3" width="20.875" customWidth="1"/>
    <col min="5" max="5" width="13.25" customWidth="1"/>
    <col min="7" max="7" width="14.75" customWidth="1"/>
    <col min="9" max="9" width="7.5" customWidth="1"/>
    <col min="10" max="10" width="11.625" customWidth="1"/>
    <col min="11" max="11" width="11" customWidth="1"/>
    <col min="12" max="12" width="10.875" customWidth="1"/>
    <col min="13" max="13" width="11.25" customWidth="1"/>
    <col min="14" max="14" width="12" customWidth="1"/>
    <col min="17" max="17" width="39.125" customWidth="1"/>
    <col min="18" max="18" width="28.25" customWidth="1"/>
    <col min="19" max="19" width="10.5" customWidth="1"/>
    <col min="20" max="20" width="23.375" customWidth="1"/>
    <col min="21" max="21" width="17.375" customWidth="1"/>
  </cols>
  <sheetData>
    <row r="1" spans="1:21" ht="24">
      <c r="A1" s="1" t="s">
        <v>0</v>
      </c>
      <c r="B1" s="1" t="s">
        <v>1</v>
      </c>
      <c r="C1" s="1" t="s">
        <v>2</v>
      </c>
      <c r="D1" s="9" t="s">
        <v>551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1" t="s">
        <v>10</v>
      </c>
      <c r="M1" s="2" t="s">
        <v>11</v>
      </c>
      <c r="N1" s="2" t="s">
        <v>9</v>
      </c>
      <c r="O1" s="3" t="s">
        <v>12</v>
      </c>
      <c r="P1" s="1" t="s">
        <v>13</v>
      </c>
      <c r="Q1" s="3" t="s">
        <v>14</v>
      </c>
      <c r="R1" s="3" t="s">
        <v>15</v>
      </c>
      <c r="S1" s="3" t="s">
        <v>16</v>
      </c>
      <c r="T1" s="11" t="s">
        <v>553</v>
      </c>
      <c r="U1" s="11" t="s">
        <v>554</v>
      </c>
    </row>
    <row r="2" spans="1:21" ht="24">
      <c r="A2" s="1">
        <v>1</v>
      </c>
      <c r="B2" s="4" t="s">
        <v>143</v>
      </c>
      <c r="C2" s="4" t="s">
        <v>148</v>
      </c>
      <c r="D2" s="1">
        <v>2022</v>
      </c>
      <c r="E2" s="4" t="s">
        <v>172</v>
      </c>
      <c r="F2" s="1" t="s">
        <v>173</v>
      </c>
      <c r="G2" s="1" t="s">
        <v>174</v>
      </c>
      <c r="H2" s="4">
        <v>87</v>
      </c>
      <c r="I2" s="10">
        <v>3.28</v>
      </c>
      <c r="J2" s="1">
        <v>21</v>
      </c>
      <c r="K2" s="3">
        <f>J2/87</f>
        <v>0.2413793103448276</v>
      </c>
      <c r="L2" s="1">
        <v>3.73</v>
      </c>
      <c r="M2" s="1">
        <v>7</v>
      </c>
      <c r="N2" s="3">
        <f>M2/H2</f>
        <v>8.0459770114942528E-2</v>
      </c>
      <c r="O2" s="1">
        <v>581</v>
      </c>
      <c r="P2" s="4" t="s">
        <v>156</v>
      </c>
      <c r="Q2" s="4" t="s">
        <v>23</v>
      </c>
      <c r="R2" s="3" t="s">
        <v>29</v>
      </c>
      <c r="S2" s="8" t="s">
        <v>145</v>
      </c>
      <c r="T2" s="3"/>
      <c r="U2" s="11" t="s">
        <v>555</v>
      </c>
    </row>
    <row r="3" spans="1:21">
      <c r="A3" s="1">
        <v>2</v>
      </c>
      <c r="B3" s="4" t="s">
        <v>143</v>
      </c>
      <c r="C3" s="4" t="s">
        <v>148</v>
      </c>
      <c r="D3" s="1">
        <v>2022</v>
      </c>
      <c r="E3" s="4" t="s">
        <v>175</v>
      </c>
      <c r="F3" s="1" t="s">
        <v>176</v>
      </c>
      <c r="G3" s="1" t="s">
        <v>174</v>
      </c>
      <c r="H3" s="4">
        <v>87</v>
      </c>
      <c r="I3" s="10">
        <v>3.55</v>
      </c>
      <c r="J3" s="1">
        <v>9</v>
      </c>
      <c r="K3" s="3">
        <f>J3/87</f>
        <v>0.10344827586206896</v>
      </c>
      <c r="L3" s="1">
        <v>3.5</v>
      </c>
      <c r="M3" s="1">
        <v>18</v>
      </c>
      <c r="N3" s="3">
        <f>M3/H3</f>
        <v>0.20689655172413793</v>
      </c>
      <c r="O3" s="1">
        <v>582</v>
      </c>
      <c r="P3" s="4" t="s">
        <v>58</v>
      </c>
      <c r="Q3" s="4" t="s">
        <v>23</v>
      </c>
      <c r="R3" s="3" t="s">
        <v>29</v>
      </c>
      <c r="S3" s="8" t="s">
        <v>145</v>
      </c>
      <c r="T3" s="3"/>
      <c r="U3" s="11" t="s">
        <v>555</v>
      </c>
    </row>
    <row r="4" spans="1:21">
      <c r="A4" s="1">
        <v>3</v>
      </c>
      <c r="B4" s="4" t="s">
        <v>143</v>
      </c>
      <c r="C4" s="4" t="s">
        <v>148</v>
      </c>
      <c r="D4" s="1">
        <v>2022</v>
      </c>
      <c r="E4" s="4" t="s">
        <v>169</v>
      </c>
      <c r="F4" s="1" t="s">
        <v>170</v>
      </c>
      <c r="G4" s="1" t="s">
        <v>149</v>
      </c>
      <c r="H4" s="4">
        <v>87</v>
      </c>
      <c r="I4" s="10">
        <v>3.7</v>
      </c>
      <c r="J4" s="1">
        <v>4</v>
      </c>
      <c r="K4" s="3">
        <f>J4/87</f>
        <v>4.5977011494252873E-2</v>
      </c>
      <c r="L4" s="1">
        <v>4.38</v>
      </c>
      <c r="M4" s="1">
        <v>1</v>
      </c>
      <c r="N4" s="3">
        <f>M4/H4</f>
        <v>1.1494252873563218E-2</v>
      </c>
      <c r="O4" s="1">
        <v>601</v>
      </c>
      <c r="P4" s="4" t="s">
        <v>171</v>
      </c>
      <c r="Q4" s="4" t="s">
        <v>23</v>
      </c>
      <c r="R4" s="3" t="s">
        <v>29</v>
      </c>
      <c r="S4" s="8" t="s">
        <v>145</v>
      </c>
      <c r="T4" s="3"/>
      <c r="U4" s="11" t="s">
        <v>555</v>
      </c>
    </row>
    <row r="5" spans="1:21">
      <c r="A5" s="1">
        <v>4</v>
      </c>
      <c r="B5" s="4" t="s">
        <v>143</v>
      </c>
      <c r="C5" s="4" t="s">
        <v>160</v>
      </c>
      <c r="D5" s="1">
        <v>2022</v>
      </c>
      <c r="E5" s="4" t="s">
        <v>177</v>
      </c>
      <c r="F5" s="1" t="s">
        <v>178</v>
      </c>
      <c r="G5" s="1" t="s">
        <v>161</v>
      </c>
      <c r="H5" s="4">
        <v>51</v>
      </c>
      <c r="I5" s="10">
        <v>3.71</v>
      </c>
      <c r="J5" s="1">
        <v>7</v>
      </c>
      <c r="K5" s="3">
        <f>J5/H5</f>
        <v>0.13725490196078433</v>
      </c>
      <c r="L5" s="1">
        <v>4.26</v>
      </c>
      <c r="M5" s="1">
        <v>1</v>
      </c>
      <c r="N5" s="3">
        <v>0.02</v>
      </c>
      <c r="O5" s="1">
        <v>541</v>
      </c>
      <c r="P5" s="4" t="s">
        <v>120</v>
      </c>
      <c r="Q5" s="4" t="s">
        <v>23</v>
      </c>
      <c r="R5" s="3" t="s">
        <v>29</v>
      </c>
      <c r="S5" s="8" t="s">
        <v>145</v>
      </c>
      <c r="T5" s="3"/>
      <c r="U5" s="11" t="s">
        <v>555</v>
      </c>
    </row>
    <row r="6" spans="1:21">
      <c r="A6" s="1">
        <v>5</v>
      </c>
      <c r="B6" s="4" t="s">
        <v>415</v>
      </c>
      <c r="C6" s="4" t="s">
        <v>416</v>
      </c>
      <c r="D6" s="1">
        <v>2022</v>
      </c>
      <c r="E6" s="4" t="s">
        <v>417</v>
      </c>
      <c r="F6" s="1" t="s">
        <v>418</v>
      </c>
      <c r="G6" s="1" t="s">
        <v>419</v>
      </c>
      <c r="H6" s="1">
        <v>55</v>
      </c>
      <c r="I6" s="10">
        <v>3.15</v>
      </c>
      <c r="J6" s="1">
        <v>20</v>
      </c>
      <c r="K6" s="3">
        <v>0.36</v>
      </c>
      <c r="L6" s="1">
        <v>2.7</v>
      </c>
      <c r="M6" s="1">
        <v>22</v>
      </c>
      <c r="N6" s="3">
        <v>0.4</v>
      </c>
      <c r="O6" s="1">
        <v>583</v>
      </c>
      <c r="P6" s="4" t="s">
        <v>58</v>
      </c>
      <c r="Q6" s="4" t="s">
        <v>23</v>
      </c>
      <c r="R6" s="3" t="s">
        <v>29</v>
      </c>
      <c r="S6" s="8" t="s">
        <v>145</v>
      </c>
      <c r="T6" s="3"/>
      <c r="U6" s="11" t="s">
        <v>555</v>
      </c>
    </row>
    <row r="7" spans="1:21">
      <c r="A7" s="1">
        <v>6</v>
      </c>
      <c r="B7" s="4" t="s">
        <v>415</v>
      </c>
      <c r="C7" s="4" t="s">
        <v>416</v>
      </c>
      <c r="D7" s="1">
        <v>2022</v>
      </c>
      <c r="E7" s="4" t="s">
        <v>420</v>
      </c>
      <c r="F7" s="1" t="s">
        <v>421</v>
      </c>
      <c r="G7" s="1" t="s">
        <v>419</v>
      </c>
      <c r="H7" s="1">
        <v>55</v>
      </c>
      <c r="I7" s="10">
        <v>3.73</v>
      </c>
      <c r="J7" s="1">
        <v>2</v>
      </c>
      <c r="K7" s="3">
        <v>0.04</v>
      </c>
      <c r="L7" s="1">
        <v>3.1</v>
      </c>
      <c r="M7" s="1">
        <v>14</v>
      </c>
      <c r="N7" s="3">
        <v>0.26</v>
      </c>
      <c r="O7" s="1">
        <v>582</v>
      </c>
      <c r="P7" s="4" t="s">
        <v>58</v>
      </c>
      <c r="Q7" s="4" t="s">
        <v>23</v>
      </c>
      <c r="R7" s="3" t="s">
        <v>29</v>
      </c>
      <c r="S7" s="8" t="s">
        <v>145</v>
      </c>
      <c r="T7" s="3"/>
      <c r="U7" s="11" t="s">
        <v>555</v>
      </c>
    </row>
    <row r="8" spans="1:21">
      <c r="A8" s="1">
        <v>7</v>
      </c>
      <c r="B8" s="4" t="s">
        <v>258</v>
      </c>
      <c r="C8" s="4" t="s">
        <v>321</v>
      </c>
      <c r="D8" s="1">
        <v>2022</v>
      </c>
      <c r="E8" s="4" t="s">
        <v>325</v>
      </c>
      <c r="F8" s="1" t="s">
        <v>326</v>
      </c>
      <c r="G8" s="1" t="s">
        <v>322</v>
      </c>
      <c r="H8" s="1">
        <v>46</v>
      </c>
      <c r="I8" s="10">
        <v>2.96</v>
      </c>
      <c r="J8" s="1">
        <v>18</v>
      </c>
      <c r="K8" s="3">
        <v>0.39</v>
      </c>
      <c r="L8" s="1">
        <v>3.14</v>
      </c>
      <c r="M8" s="1">
        <v>18</v>
      </c>
      <c r="N8" s="3">
        <v>0.4</v>
      </c>
      <c r="O8" s="1">
        <v>537</v>
      </c>
      <c r="P8" s="4" t="s">
        <v>49</v>
      </c>
      <c r="Q8" s="4" t="s">
        <v>23</v>
      </c>
      <c r="R8" s="3" t="s">
        <v>29</v>
      </c>
      <c r="S8" s="8" t="s">
        <v>145</v>
      </c>
      <c r="T8" s="3"/>
      <c r="U8" s="11" t="s">
        <v>555</v>
      </c>
    </row>
    <row r="9" spans="1:21">
      <c r="A9" s="1">
        <v>8</v>
      </c>
      <c r="B9" s="4" t="s">
        <v>260</v>
      </c>
      <c r="C9" s="4" t="s">
        <v>283</v>
      </c>
      <c r="D9" s="1">
        <v>2022</v>
      </c>
      <c r="E9" s="4" t="s">
        <v>292</v>
      </c>
      <c r="F9" s="1" t="s">
        <v>293</v>
      </c>
      <c r="G9" s="1" t="s">
        <v>294</v>
      </c>
      <c r="H9" s="1">
        <v>28</v>
      </c>
      <c r="I9" s="10">
        <v>3.37</v>
      </c>
      <c r="J9" s="1">
        <v>13</v>
      </c>
      <c r="K9" s="3">
        <v>0.44819999999999999</v>
      </c>
      <c r="L9" s="1">
        <v>3.7</v>
      </c>
      <c r="M9" s="1">
        <v>6</v>
      </c>
      <c r="N9" s="3">
        <v>0.2142</v>
      </c>
      <c r="O9" s="1">
        <v>584</v>
      </c>
      <c r="P9" s="4" t="s">
        <v>295</v>
      </c>
      <c r="Q9" s="4" t="s">
        <v>23</v>
      </c>
      <c r="R9" s="3" t="s">
        <v>29</v>
      </c>
      <c r="S9" s="8" t="s">
        <v>145</v>
      </c>
      <c r="T9" s="3"/>
      <c r="U9" s="11" t="s">
        <v>555</v>
      </c>
    </row>
    <row r="10" spans="1:21">
      <c r="A10" s="1">
        <v>9</v>
      </c>
      <c r="B10" s="4" t="s">
        <v>260</v>
      </c>
      <c r="C10" s="4" t="s">
        <v>284</v>
      </c>
      <c r="D10" s="1">
        <v>2022</v>
      </c>
      <c r="E10" s="4" t="s">
        <v>296</v>
      </c>
      <c r="F10" s="1" t="s">
        <v>297</v>
      </c>
      <c r="G10" s="1" t="s">
        <v>298</v>
      </c>
      <c r="H10" s="4">
        <v>24</v>
      </c>
      <c r="I10" s="10">
        <v>3.75</v>
      </c>
      <c r="J10" s="1">
        <v>6</v>
      </c>
      <c r="K10" s="3">
        <v>0.25</v>
      </c>
      <c r="L10" s="1">
        <v>3.67</v>
      </c>
      <c r="M10" s="1">
        <v>5</v>
      </c>
      <c r="N10" s="3">
        <v>0.20829999999999999</v>
      </c>
      <c r="O10" s="1">
        <v>547</v>
      </c>
      <c r="P10" s="4" t="s">
        <v>49</v>
      </c>
      <c r="Q10" s="4" t="s">
        <v>23</v>
      </c>
      <c r="R10" s="3" t="s">
        <v>29</v>
      </c>
      <c r="S10" s="8" t="s">
        <v>145</v>
      </c>
      <c r="T10" s="3"/>
      <c r="U10" s="11" t="s">
        <v>555</v>
      </c>
    </row>
    <row r="11" spans="1:21">
      <c r="A11" s="1">
        <v>10</v>
      </c>
      <c r="B11" s="4" t="s">
        <v>261</v>
      </c>
      <c r="C11" s="4" t="s">
        <v>262</v>
      </c>
      <c r="D11" s="1">
        <v>2022</v>
      </c>
      <c r="E11" s="4" t="s">
        <v>540</v>
      </c>
      <c r="F11" s="1" t="s">
        <v>541</v>
      </c>
      <c r="G11" s="1" t="s">
        <v>542</v>
      </c>
      <c r="H11" s="4">
        <v>67</v>
      </c>
      <c r="I11" s="10">
        <v>3.14</v>
      </c>
      <c r="J11" s="1">
        <v>33</v>
      </c>
      <c r="K11" s="3">
        <f>J11/H11</f>
        <v>0.4925373134328358</v>
      </c>
      <c r="L11" s="1">
        <v>2.89</v>
      </c>
      <c r="M11" s="1">
        <v>33</v>
      </c>
      <c r="N11" s="3">
        <f>M11/H11</f>
        <v>0.4925373134328358</v>
      </c>
      <c r="O11" s="1">
        <v>598</v>
      </c>
      <c r="P11" s="4" t="s">
        <v>107</v>
      </c>
      <c r="Q11" s="4" t="s">
        <v>23</v>
      </c>
      <c r="R11" s="3" t="s">
        <v>29</v>
      </c>
      <c r="S11" s="8" t="s">
        <v>145</v>
      </c>
      <c r="T11" s="3"/>
      <c r="U11" s="11" t="s">
        <v>555</v>
      </c>
    </row>
    <row r="12" spans="1:21">
      <c r="A12" s="1">
        <v>11</v>
      </c>
      <c r="B12" s="4" t="s">
        <v>261</v>
      </c>
      <c r="C12" s="4" t="s">
        <v>531</v>
      </c>
      <c r="D12" s="1">
        <v>2022</v>
      </c>
      <c r="E12" s="4" t="s">
        <v>543</v>
      </c>
      <c r="F12" s="1" t="s">
        <v>544</v>
      </c>
      <c r="G12" s="1" t="s">
        <v>545</v>
      </c>
      <c r="H12" s="4">
        <v>48</v>
      </c>
      <c r="I12" s="10">
        <v>2.56</v>
      </c>
      <c r="J12" s="1">
        <v>32</v>
      </c>
      <c r="K12" s="3">
        <f>J12/H12</f>
        <v>0.66666666666666663</v>
      </c>
      <c r="L12" s="1">
        <v>3.02</v>
      </c>
      <c r="M12" s="1">
        <v>13</v>
      </c>
      <c r="N12" s="3">
        <f>M12/H12</f>
        <v>0.27083333333333331</v>
      </c>
      <c r="O12" s="1">
        <v>568</v>
      </c>
      <c r="P12" s="4" t="s">
        <v>93</v>
      </c>
      <c r="Q12" s="4" t="s">
        <v>23</v>
      </c>
      <c r="R12" s="3" t="s">
        <v>29</v>
      </c>
      <c r="S12" s="8" t="s">
        <v>145</v>
      </c>
      <c r="T12" s="3"/>
      <c r="U12" s="11" t="s">
        <v>555</v>
      </c>
    </row>
    <row r="13" spans="1:21">
      <c r="A13" s="1">
        <v>12</v>
      </c>
      <c r="B13" s="4" t="s">
        <v>108</v>
      </c>
      <c r="C13" s="4" t="s">
        <v>495</v>
      </c>
      <c r="D13" s="1">
        <v>2022</v>
      </c>
      <c r="E13" s="4" t="s">
        <v>496</v>
      </c>
      <c r="F13" s="1" t="s">
        <v>497</v>
      </c>
      <c r="G13" s="1" t="s">
        <v>498</v>
      </c>
      <c r="H13" s="4">
        <v>46</v>
      </c>
      <c r="I13" s="10">
        <v>3.59</v>
      </c>
      <c r="J13" s="1">
        <v>7</v>
      </c>
      <c r="K13" s="3">
        <v>0.17</v>
      </c>
      <c r="L13" s="1">
        <v>3.65</v>
      </c>
      <c r="M13" s="1">
        <v>8</v>
      </c>
      <c r="N13" s="3">
        <v>0.16</v>
      </c>
      <c r="O13" s="1">
        <v>576</v>
      </c>
      <c r="P13" s="4" t="s">
        <v>54</v>
      </c>
      <c r="Q13" s="4" t="s">
        <v>23</v>
      </c>
      <c r="R13" s="3" t="s">
        <v>29</v>
      </c>
      <c r="S13" s="8" t="s">
        <v>145</v>
      </c>
      <c r="T13" s="3"/>
      <c r="U13" s="11" t="s">
        <v>555</v>
      </c>
    </row>
    <row r="14" spans="1:21">
      <c r="A14" s="1">
        <v>13</v>
      </c>
      <c r="B14" s="4" t="s">
        <v>108</v>
      </c>
      <c r="C14" s="4" t="s">
        <v>495</v>
      </c>
      <c r="D14" s="1">
        <v>2022</v>
      </c>
      <c r="E14" s="4" t="s">
        <v>506</v>
      </c>
      <c r="F14" s="1" t="s">
        <v>507</v>
      </c>
      <c r="G14" s="1" t="s">
        <v>505</v>
      </c>
      <c r="H14" s="4">
        <v>46</v>
      </c>
      <c r="I14" s="10">
        <v>3.39</v>
      </c>
      <c r="J14" s="1">
        <v>13</v>
      </c>
      <c r="K14" s="3">
        <v>0.26</v>
      </c>
      <c r="L14" s="1">
        <v>3.54</v>
      </c>
      <c r="M14" s="1">
        <v>13</v>
      </c>
      <c r="N14" s="3">
        <v>0.28000000000000003</v>
      </c>
      <c r="O14" s="1">
        <v>571</v>
      </c>
      <c r="P14" s="4" t="s">
        <v>54</v>
      </c>
      <c r="Q14" s="4" t="s">
        <v>23</v>
      </c>
      <c r="R14" s="3" t="s">
        <v>29</v>
      </c>
      <c r="S14" s="8" t="s">
        <v>145</v>
      </c>
      <c r="T14" s="3"/>
      <c r="U14" s="11" t="s">
        <v>555</v>
      </c>
    </row>
    <row r="15" spans="1:21">
      <c r="A15" s="1">
        <v>14</v>
      </c>
      <c r="B15" s="4" t="s">
        <v>17</v>
      </c>
      <c r="C15" s="4" t="s">
        <v>32</v>
      </c>
      <c r="D15" s="1">
        <v>2022</v>
      </c>
      <c r="E15" s="4" t="s">
        <v>39</v>
      </c>
      <c r="F15" s="1" t="s">
        <v>40</v>
      </c>
      <c r="G15" s="1" t="s">
        <v>41</v>
      </c>
      <c r="H15" s="4">
        <v>50</v>
      </c>
      <c r="I15" s="10">
        <v>3.78</v>
      </c>
      <c r="J15" s="1">
        <v>7</v>
      </c>
      <c r="K15" s="3">
        <v>0.11289999999999999</v>
      </c>
      <c r="L15" s="1">
        <v>3.62</v>
      </c>
      <c r="M15" s="1">
        <v>11</v>
      </c>
      <c r="N15" s="3">
        <v>0.22</v>
      </c>
      <c r="O15" s="1">
        <v>635</v>
      </c>
      <c r="P15" s="4" t="s">
        <v>42</v>
      </c>
      <c r="Q15" s="4" t="s">
        <v>23</v>
      </c>
      <c r="R15" s="3" t="s">
        <v>29</v>
      </c>
      <c r="S15" s="8" t="s">
        <v>145</v>
      </c>
      <c r="T15" s="3" t="s">
        <v>38</v>
      </c>
      <c r="U15" s="11" t="s">
        <v>555</v>
      </c>
    </row>
    <row r="16" spans="1:21">
      <c r="A16" s="1">
        <v>15</v>
      </c>
      <c r="B16" s="4" t="s">
        <v>17</v>
      </c>
      <c r="C16" s="4" t="s">
        <v>18</v>
      </c>
      <c r="D16" s="1">
        <v>2022</v>
      </c>
      <c r="E16" s="4" t="s">
        <v>26</v>
      </c>
      <c r="F16" s="1" t="s">
        <v>27</v>
      </c>
      <c r="G16" s="1" t="s">
        <v>21</v>
      </c>
      <c r="H16" s="4">
        <v>64</v>
      </c>
      <c r="I16" s="10">
        <v>3.11</v>
      </c>
      <c r="J16" s="1">
        <v>20</v>
      </c>
      <c r="K16" s="3">
        <v>0.29849999999999999</v>
      </c>
      <c r="L16" s="1">
        <v>3.5</v>
      </c>
      <c r="M16" s="1">
        <v>20</v>
      </c>
      <c r="N16" s="3">
        <v>0.3125</v>
      </c>
      <c r="O16" s="1">
        <v>597</v>
      </c>
      <c r="P16" s="4" t="s">
        <v>28</v>
      </c>
      <c r="Q16" s="4" t="s">
        <v>23</v>
      </c>
      <c r="R16" s="3" t="s">
        <v>29</v>
      </c>
      <c r="S16" s="8" t="s">
        <v>145</v>
      </c>
      <c r="T16" s="3" t="s">
        <v>25</v>
      </c>
      <c r="U16" s="11" t="s">
        <v>555</v>
      </c>
    </row>
    <row r="17" spans="1:21">
      <c r="A17" s="1">
        <v>16</v>
      </c>
      <c r="B17" s="4" t="s">
        <v>17</v>
      </c>
      <c r="C17" s="4" t="s">
        <v>50</v>
      </c>
      <c r="D17" s="1">
        <v>2022</v>
      </c>
      <c r="E17" s="4" t="s">
        <v>56</v>
      </c>
      <c r="F17" s="1" t="s">
        <v>57</v>
      </c>
      <c r="G17" s="1" t="s">
        <v>53</v>
      </c>
      <c r="H17" s="4">
        <v>52</v>
      </c>
      <c r="I17" s="10">
        <v>3.9</v>
      </c>
      <c r="J17" s="1">
        <v>8</v>
      </c>
      <c r="K17" s="6">
        <v>0.13109999999999999</v>
      </c>
      <c r="L17" s="1">
        <v>4.1900000000000004</v>
      </c>
      <c r="M17" s="1">
        <v>2</v>
      </c>
      <c r="N17" s="3">
        <v>3.85E-2</v>
      </c>
      <c r="O17" s="1">
        <v>581</v>
      </c>
      <c r="P17" s="4" t="s">
        <v>58</v>
      </c>
      <c r="Q17" s="4" t="s">
        <v>23</v>
      </c>
      <c r="R17" s="3" t="s">
        <v>29</v>
      </c>
      <c r="S17" s="8" t="s">
        <v>145</v>
      </c>
      <c r="T17" s="3" t="s">
        <v>55</v>
      </c>
      <c r="U17" s="11" t="s">
        <v>555</v>
      </c>
    </row>
    <row r="18" spans="1:21">
      <c r="A18" s="1">
        <v>17</v>
      </c>
      <c r="B18" s="4" t="s">
        <v>17</v>
      </c>
      <c r="C18" s="4" t="s">
        <v>50</v>
      </c>
      <c r="D18" s="1">
        <v>2022</v>
      </c>
      <c r="E18" s="4" t="s">
        <v>67</v>
      </c>
      <c r="F18" s="1" t="s">
        <v>68</v>
      </c>
      <c r="G18" s="1" t="s">
        <v>53</v>
      </c>
      <c r="H18" s="4">
        <v>52</v>
      </c>
      <c r="I18" s="10">
        <v>3.23</v>
      </c>
      <c r="J18" s="1">
        <v>30</v>
      </c>
      <c r="K18" s="3">
        <v>0.49180000000000001</v>
      </c>
      <c r="L18" s="1">
        <v>3.61</v>
      </c>
      <c r="M18" s="1">
        <v>14</v>
      </c>
      <c r="N18" s="3">
        <v>0.26919999999999999</v>
      </c>
      <c r="O18" s="1">
        <v>581</v>
      </c>
      <c r="P18" s="4" t="s">
        <v>54</v>
      </c>
      <c r="Q18" s="4" t="s">
        <v>23</v>
      </c>
      <c r="R18" s="3" t="s">
        <v>29</v>
      </c>
      <c r="S18" s="8" t="s">
        <v>145</v>
      </c>
      <c r="T18" s="3" t="s">
        <v>55</v>
      </c>
      <c r="U18" s="11" t="s">
        <v>555</v>
      </c>
    </row>
    <row r="19" spans="1:21">
      <c r="A19" s="1">
        <v>18</v>
      </c>
      <c r="B19" s="4" t="s">
        <v>17</v>
      </c>
      <c r="C19" s="4" t="s">
        <v>50</v>
      </c>
      <c r="D19" s="1">
        <v>2022</v>
      </c>
      <c r="E19" s="4" t="s">
        <v>61</v>
      </c>
      <c r="F19" s="1" t="s">
        <v>62</v>
      </c>
      <c r="G19" s="1" t="s">
        <v>53</v>
      </c>
      <c r="H19" s="4">
        <v>52</v>
      </c>
      <c r="I19" s="10">
        <v>3.64</v>
      </c>
      <c r="J19" s="1">
        <v>16</v>
      </c>
      <c r="K19" s="3">
        <v>0.26229999999999998</v>
      </c>
      <c r="L19" s="1">
        <v>3.63</v>
      </c>
      <c r="M19" s="1">
        <v>13</v>
      </c>
      <c r="N19" s="3">
        <v>0.25</v>
      </c>
      <c r="O19" s="1">
        <v>598</v>
      </c>
      <c r="P19" s="4" t="s">
        <v>28</v>
      </c>
      <c r="Q19" s="4" t="s">
        <v>23</v>
      </c>
      <c r="R19" s="3" t="s">
        <v>29</v>
      </c>
      <c r="S19" s="8" t="s">
        <v>145</v>
      </c>
      <c r="T19" s="3" t="s">
        <v>55</v>
      </c>
      <c r="U19" s="11" t="s">
        <v>555</v>
      </c>
    </row>
    <row r="20" spans="1:21">
      <c r="A20" s="1">
        <v>19</v>
      </c>
      <c r="B20" s="4" t="s">
        <v>17</v>
      </c>
      <c r="C20" s="4" t="s">
        <v>50</v>
      </c>
      <c r="D20" s="1">
        <v>2022</v>
      </c>
      <c r="E20" s="4" t="s">
        <v>59</v>
      </c>
      <c r="F20" s="1" t="s">
        <v>60</v>
      </c>
      <c r="G20" s="1" t="s">
        <v>53</v>
      </c>
      <c r="H20" s="4">
        <v>52</v>
      </c>
      <c r="I20" s="10">
        <v>3.71</v>
      </c>
      <c r="J20" s="1">
        <v>15</v>
      </c>
      <c r="K20" s="3">
        <v>0.24590000000000001</v>
      </c>
      <c r="L20" s="1">
        <v>3.97</v>
      </c>
      <c r="M20" s="1">
        <v>7</v>
      </c>
      <c r="N20" s="3">
        <v>0.1346</v>
      </c>
      <c r="O20" s="1">
        <v>598</v>
      </c>
      <c r="P20" s="4" t="s">
        <v>28</v>
      </c>
      <c r="Q20" s="4" t="s">
        <v>23</v>
      </c>
      <c r="R20" s="3" t="s">
        <v>29</v>
      </c>
      <c r="S20" s="8" t="s">
        <v>145</v>
      </c>
      <c r="T20" s="3" t="s">
        <v>55</v>
      </c>
      <c r="U20" s="11" t="s">
        <v>555</v>
      </c>
    </row>
    <row r="21" spans="1:21" ht="24">
      <c r="A21" s="1">
        <v>20</v>
      </c>
      <c r="B21" s="4" t="s">
        <v>30</v>
      </c>
      <c r="C21" s="4" t="s">
        <v>31</v>
      </c>
      <c r="D21" s="1">
        <v>2022</v>
      </c>
      <c r="E21" s="4" t="s">
        <v>393</v>
      </c>
      <c r="F21" s="1" t="s">
        <v>394</v>
      </c>
      <c r="G21" s="1" t="s">
        <v>392</v>
      </c>
      <c r="H21" s="1">
        <v>30</v>
      </c>
      <c r="I21" s="10">
        <v>3.4</v>
      </c>
      <c r="J21" s="1" t="s">
        <v>395</v>
      </c>
      <c r="K21" s="3">
        <v>0.26979999999999998</v>
      </c>
      <c r="L21" s="1">
        <v>2.4700000000000002</v>
      </c>
      <c r="M21" s="1" t="s">
        <v>396</v>
      </c>
      <c r="N21" s="3">
        <v>0.93330000000000002</v>
      </c>
      <c r="O21" s="1">
        <v>600</v>
      </c>
      <c r="P21" s="4" t="s">
        <v>28</v>
      </c>
      <c r="Q21" s="4" t="s">
        <v>23</v>
      </c>
      <c r="R21" s="3" t="s">
        <v>29</v>
      </c>
      <c r="S21" s="8" t="s">
        <v>145</v>
      </c>
      <c r="T21" s="3" t="s">
        <v>550</v>
      </c>
      <c r="U21" s="11" t="s">
        <v>555</v>
      </c>
    </row>
    <row r="22" spans="1:21">
      <c r="A22" s="1">
        <v>21</v>
      </c>
      <c r="B22" s="4" t="s">
        <v>143</v>
      </c>
      <c r="C22" s="4" t="s">
        <v>144</v>
      </c>
      <c r="D22" s="1">
        <v>2022</v>
      </c>
      <c r="E22" s="4" t="s">
        <v>165</v>
      </c>
      <c r="F22" s="1" t="s">
        <v>166</v>
      </c>
      <c r="G22" s="1" t="s">
        <v>167</v>
      </c>
      <c r="H22" s="4">
        <v>72</v>
      </c>
      <c r="I22" s="10">
        <v>3.76</v>
      </c>
      <c r="J22" s="1">
        <v>9</v>
      </c>
      <c r="K22" s="3">
        <f>J22/72</f>
        <v>0.125</v>
      </c>
      <c r="L22" s="1">
        <v>3.24</v>
      </c>
      <c r="M22" s="1">
        <v>30</v>
      </c>
      <c r="N22" s="3">
        <f>M22/H22</f>
        <v>0.41666666666666669</v>
      </c>
      <c r="O22" s="1">
        <v>550</v>
      </c>
      <c r="P22" s="4" t="s">
        <v>168</v>
      </c>
      <c r="Q22" s="4" t="s">
        <v>23</v>
      </c>
      <c r="R22" s="3" t="s">
        <v>37</v>
      </c>
      <c r="S22" s="8" t="s">
        <v>145</v>
      </c>
      <c r="T22" s="3"/>
      <c r="U22" s="11" t="s">
        <v>555</v>
      </c>
    </row>
    <row r="23" spans="1:21">
      <c r="A23" s="1">
        <v>22</v>
      </c>
      <c r="B23" s="4" t="s">
        <v>108</v>
      </c>
      <c r="C23" s="4" t="s">
        <v>494</v>
      </c>
      <c r="D23" s="1">
        <v>2022</v>
      </c>
      <c r="E23" s="4" t="s">
        <v>502</v>
      </c>
      <c r="F23" s="1" t="s">
        <v>503</v>
      </c>
      <c r="G23" s="1" t="s">
        <v>504</v>
      </c>
      <c r="H23" s="4">
        <v>51</v>
      </c>
      <c r="I23" s="10">
        <v>3.37</v>
      </c>
      <c r="J23" s="1">
        <v>15</v>
      </c>
      <c r="K23" s="3">
        <v>0.28999999999999998</v>
      </c>
      <c r="L23" s="1">
        <v>3.59</v>
      </c>
      <c r="M23" s="1">
        <v>14</v>
      </c>
      <c r="N23" s="3">
        <v>0.27</v>
      </c>
      <c r="O23" s="1">
        <v>545</v>
      </c>
      <c r="P23" s="4" t="s">
        <v>88</v>
      </c>
      <c r="Q23" s="4" t="s">
        <v>23</v>
      </c>
      <c r="R23" s="3" t="s">
        <v>37</v>
      </c>
      <c r="S23" s="8" t="s">
        <v>145</v>
      </c>
      <c r="T23" s="3"/>
      <c r="U23" s="11" t="s">
        <v>555</v>
      </c>
    </row>
    <row r="24" spans="1:21">
      <c r="A24" s="1">
        <v>23</v>
      </c>
      <c r="B24" s="4" t="s">
        <v>17</v>
      </c>
      <c r="C24" s="4" t="s">
        <v>32</v>
      </c>
      <c r="D24" s="1">
        <v>2022</v>
      </c>
      <c r="E24" s="4" t="s">
        <v>33</v>
      </c>
      <c r="F24" s="1" t="s">
        <v>546</v>
      </c>
      <c r="G24" s="1" t="s">
        <v>34</v>
      </c>
      <c r="H24" s="4">
        <v>50</v>
      </c>
      <c r="I24" s="10">
        <v>3.76</v>
      </c>
      <c r="J24" s="1">
        <v>8</v>
      </c>
      <c r="K24" s="3">
        <v>0.129</v>
      </c>
      <c r="L24" s="1">
        <v>3.71</v>
      </c>
      <c r="M24" s="1">
        <v>9</v>
      </c>
      <c r="N24" s="3">
        <v>0.18</v>
      </c>
      <c r="O24" s="1">
        <v>562</v>
      </c>
      <c r="P24" s="4" t="s">
        <v>35</v>
      </c>
      <c r="Q24" s="4" t="s">
        <v>36</v>
      </c>
      <c r="R24" s="3" t="s">
        <v>37</v>
      </c>
      <c r="S24" s="8" t="s">
        <v>145</v>
      </c>
      <c r="T24" s="3" t="s">
        <v>38</v>
      </c>
      <c r="U24" s="11" t="s">
        <v>555</v>
      </c>
    </row>
    <row r="25" spans="1:21">
      <c r="A25" s="1">
        <v>24</v>
      </c>
      <c r="B25" s="4" t="s">
        <v>17</v>
      </c>
      <c r="C25" s="4" t="s">
        <v>50</v>
      </c>
      <c r="D25" s="1">
        <v>2022</v>
      </c>
      <c r="E25" s="4" t="s">
        <v>51</v>
      </c>
      <c r="F25" s="1" t="s">
        <v>52</v>
      </c>
      <c r="G25" s="1" t="s">
        <v>53</v>
      </c>
      <c r="H25" s="4">
        <v>52</v>
      </c>
      <c r="I25" s="10">
        <v>4.21</v>
      </c>
      <c r="J25" s="1">
        <v>2</v>
      </c>
      <c r="K25" s="3">
        <v>3.2799999999999996E-2</v>
      </c>
      <c r="L25" s="1">
        <v>4.53</v>
      </c>
      <c r="M25" s="1">
        <v>1</v>
      </c>
      <c r="N25" s="3">
        <v>1.9199999999999998E-2</v>
      </c>
      <c r="O25" s="1">
        <v>581</v>
      </c>
      <c r="P25" s="4" t="s">
        <v>54</v>
      </c>
      <c r="Q25" s="4" t="s">
        <v>23</v>
      </c>
      <c r="R25" s="3" t="s">
        <v>37</v>
      </c>
      <c r="S25" s="8" t="s">
        <v>145</v>
      </c>
      <c r="T25" s="3" t="s">
        <v>55</v>
      </c>
      <c r="U25" s="11" t="s">
        <v>555</v>
      </c>
    </row>
    <row r="26" spans="1:21">
      <c r="A26" s="1">
        <v>25</v>
      </c>
      <c r="B26" s="4" t="s">
        <v>301</v>
      </c>
      <c r="C26" s="4" t="s">
        <v>302</v>
      </c>
      <c r="D26" s="1">
        <v>2022</v>
      </c>
      <c r="E26" s="4" t="s">
        <v>319</v>
      </c>
      <c r="F26" s="1" t="s">
        <v>320</v>
      </c>
      <c r="G26" s="1" t="s">
        <v>318</v>
      </c>
      <c r="H26" s="4">
        <v>107</v>
      </c>
      <c r="I26" s="10">
        <v>3.63</v>
      </c>
      <c r="J26" s="1">
        <v>50</v>
      </c>
      <c r="K26" s="3">
        <v>0.45880000000000004</v>
      </c>
      <c r="L26" s="1">
        <v>3.55</v>
      </c>
      <c r="M26" s="1">
        <v>59</v>
      </c>
      <c r="N26" s="3">
        <v>0.5514</v>
      </c>
      <c r="O26" s="1">
        <v>629</v>
      </c>
      <c r="P26" s="4" t="s">
        <v>310</v>
      </c>
      <c r="Q26" s="4" t="s">
        <v>23</v>
      </c>
      <c r="R26" s="3" t="s">
        <v>83</v>
      </c>
      <c r="S26" s="8" t="s">
        <v>145</v>
      </c>
      <c r="T26" s="3"/>
      <c r="U26" s="11" t="s">
        <v>555</v>
      </c>
    </row>
    <row r="27" spans="1:21">
      <c r="A27" s="1">
        <v>26</v>
      </c>
      <c r="B27" s="4" t="s">
        <v>143</v>
      </c>
      <c r="C27" s="4" t="s">
        <v>160</v>
      </c>
      <c r="D27" s="1">
        <v>2022</v>
      </c>
      <c r="E27" s="4" t="s">
        <v>179</v>
      </c>
      <c r="F27" s="1" t="s">
        <v>180</v>
      </c>
      <c r="G27" s="1" t="s">
        <v>181</v>
      </c>
      <c r="H27" s="4">
        <v>51</v>
      </c>
      <c r="I27" s="10">
        <v>3.21</v>
      </c>
      <c r="J27" s="1">
        <v>16</v>
      </c>
      <c r="K27" s="3">
        <f>J27/51</f>
        <v>0.31372549019607843</v>
      </c>
      <c r="L27" s="1">
        <v>3.69</v>
      </c>
      <c r="M27" s="1">
        <v>7</v>
      </c>
      <c r="N27" s="3">
        <v>0.13725490196078433</v>
      </c>
      <c r="O27" s="1">
        <v>597</v>
      </c>
      <c r="P27" s="4" t="s">
        <v>150</v>
      </c>
      <c r="Q27" s="4" t="s">
        <v>23</v>
      </c>
      <c r="R27" s="3" t="s">
        <v>24</v>
      </c>
      <c r="S27" s="8" t="s">
        <v>145</v>
      </c>
      <c r="T27" s="3"/>
      <c r="U27" s="11" t="s">
        <v>555</v>
      </c>
    </row>
    <row r="28" spans="1:21">
      <c r="A28" s="1">
        <v>27</v>
      </c>
      <c r="B28" s="4" t="s">
        <v>108</v>
      </c>
      <c r="C28" s="4" t="s">
        <v>495</v>
      </c>
      <c r="D28" s="1">
        <v>2022</v>
      </c>
      <c r="E28" s="4" t="s">
        <v>508</v>
      </c>
      <c r="F28" s="1" t="s">
        <v>509</v>
      </c>
      <c r="G28" s="1" t="s">
        <v>498</v>
      </c>
      <c r="H28" s="4">
        <v>46</v>
      </c>
      <c r="I28" s="10">
        <v>3.39</v>
      </c>
      <c r="J28" s="1">
        <v>13</v>
      </c>
      <c r="K28" s="3">
        <v>0.27</v>
      </c>
      <c r="L28" s="1">
        <v>3.67</v>
      </c>
      <c r="M28" s="1">
        <v>6</v>
      </c>
      <c r="N28" s="3">
        <v>0.13</v>
      </c>
      <c r="O28" s="1">
        <v>565</v>
      </c>
      <c r="P28" s="4" t="s">
        <v>54</v>
      </c>
      <c r="Q28" s="4" t="s">
        <v>23</v>
      </c>
      <c r="R28" s="3" t="s">
        <v>24</v>
      </c>
      <c r="S28" s="8" t="s">
        <v>145</v>
      </c>
      <c r="T28" s="3"/>
      <c r="U28" s="11" t="s">
        <v>555</v>
      </c>
    </row>
    <row r="29" spans="1:21">
      <c r="A29" s="1">
        <v>28</v>
      </c>
      <c r="B29" s="4" t="s">
        <v>108</v>
      </c>
      <c r="C29" s="4" t="s">
        <v>494</v>
      </c>
      <c r="D29" s="1">
        <v>2022</v>
      </c>
      <c r="E29" s="4" t="s">
        <v>499</v>
      </c>
      <c r="F29" s="1" t="s">
        <v>500</v>
      </c>
      <c r="G29" s="1" t="s">
        <v>501</v>
      </c>
      <c r="H29" s="4">
        <v>51</v>
      </c>
      <c r="I29" s="10">
        <v>3.15</v>
      </c>
      <c r="J29" s="1">
        <v>24</v>
      </c>
      <c r="K29" s="3">
        <v>0.47</v>
      </c>
      <c r="L29" s="1">
        <v>3.27</v>
      </c>
      <c r="M29" s="1">
        <v>24</v>
      </c>
      <c r="N29" s="3">
        <v>0.43</v>
      </c>
      <c r="O29" s="1">
        <v>569</v>
      </c>
      <c r="P29" s="4" t="s">
        <v>93</v>
      </c>
      <c r="Q29" s="4" t="s">
        <v>23</v>
      </c>
      <c r="R29" s="3" t="s">
        <v>24</v>
      </c>
      <c r="S29" s="8" t="s">
        <v>145</v>
      </c>
      <c r="T29" s="3"/>
      <c r="U29" s="11" t="s">
        <v>555</v>
      </c>
    </row>
    <row r="30" spans="1:21">
      <c r="A30" s="1">
        <v>29</v>
      </c>
      <c r="B30" s="4" t="s">
        <v>17</v>
      </c>
      <c r="C30" s="4" t="s">
        <v>32</v>
      </c>
      <c r="D30" s="1">
        <v>2022</v>
      </c>
      <c r="E30" s="4" t="s">
        <v>43</v>
      </c>
      <c r="F30" s="1" t="s">
        <v>44</v>
      </c>
      <c r="G30" s="1" t="s">
        <v>41</v>
      </c>
      <c r="H30" s="4">
        <v>50</v>
      </c>
      <c r="I30" s="10">
        <v>3.26</v>
      </c>
      <c r="J30" s="1">
        <v>24</v>
      </c>
      <c r="K30" s="3">
        <v>0.3871</v>
      </c>
      <c r="L30" s="1">
        <v>3.76</v>
      </c>
      <c r="M30" s="1">
        <v>8</v>
      </c>
      <c r="N30" s="3">
        <v>0.16</v>
      </c>
      <c r="O30" s="1">
        <v>587</v>
      </c>
      <c r="P30" s="4" t="s">
        <v>45</v>
      </c>
      <c r="Q30" s="4" t="s">
        <v>36</v>
      </c>
      <c r="R30" s="3" t="s">
        <v>24</v>
      </c>
      <c r="S30" s="8" t="s">
        <v>145</v>
      </c>
      <c r="T30" s="3" t="s">
        <v>38</v>
      </c>
      <c r="U30" s="11" t="s">
        <v>555</v>
      </c>
    </row>
    <row r="31" spans="1:21">
      <c r="A31" s="1">
        <v>30</v>
      </c>
      <c r="B31" s="4" t="s">
        <v>17</v>
      </c>
      <c r="C31" s="4" t="s">
        <v>18</v>
      </c>
      <c r="D31" s="1">
        <v>2022</v>
      </c>
      <c r="E31" s="4" t="s">
        <v>19</v>
      </c>
      <c r="F31" s="1" t="s">
        <v>20</v>
      </c>
      <c r="G31" s="1" t="s">
        <v>21</v>
      </c>
      <c r="H31" s="4">
        <v>64</v>
      </c>
      <c r="I31" s="10">
        <v>3.35</v>
      </c>
      <c r="J31" s="1">
        <v>13</v>
      </c>
      <c r="K31" s="3">
        <v>0.19399999999999998</v>
      </c>
      <c r="L31" s="1">
        <v>4.0999999999999996</v>
      </c>
      <c r="M31" s="1">
        <v>5</v>
      </c>
      <c r="N31" s="3">
        <v>7.8100000000000003E-2</v>
      </c>
      <c r="O31" s="1">
        <v>587</v>
      </c>
      <c r="P31" s="4" t="s">
        <v>22</v>
      </c>
      <c r="Q31" s="4" t="s">
        <v>23</v>
      </c>
      <c r="R31" s="3" t="s">
        <v>24</v>
      </c>
      <c r="S31" s="8" t="s">
        <v>145</v>
      </c>
      <c r="T31" s="3" t="s">
        <v>25</v>
      </c>
      <c r="U31" s="11" t="s">
        <v>555</v>
      </c>
    </row>
    <row r="32" spans="1:21">
      <c r="A32" s="1">
        <v>31</v>
      </c>
      <c r="B32" s="4" t="s">
        <v>17</v>
      </c>
      <c r="C32" s="4" t="s">
        <v>50</v>
      </c>
      <c r="D32" s="1">
        <v>2022</v>
      </c>
      <c r="E32" s="4" t="s">
        <v>65</v>
      </c>
      <c r="F32" s="1" t="s">
        <v>66</v>
      </c>
      <c r="G32" s="1" t="s">
        <v>64</v>
      </c>
      <c r="H32" s="4">
        <v>52</v>
      </c>
      <c r="I32" s="10">
        <v>3.54</v>
      </c>
      <c r="J32" s="1">
        <v>18</v>
      </c>
      <c r="K32" s="3">
        <v>0.29510000000000003</v>
      </c>
      <c r="L32" s="1">
        <v>3.44</v>
      </c>
      <c r="M32" s="1">
        <v>20</v>
      </c>
      <c r="N32" s="3">
        <v>0.3846</v>
      </c>
      <c r="O32" s="1">
        <v>592</v>
      </c>
      <c r="P32" s="4" t="s">
        <v>46</v>
      </c>
      <c r="Q32" s="4" t="s">
        <v>23</v>
      </c>
      <c r="R32" s="3" t="s">
        <v>24</v>
      </c>
      <c r="S32" s="8" t="s">
        <v>145</v>
      </c>
      <c r="T32" s="3" t="s">
        <v>55</v>
      </c>
      <c r="U32" s="11" t="s">
        <v>555</v>
      </c>
    </row>
    <row r="33" spans="1:21">
      <c r="A33" s="1">
        <v>32</v>
      </c>
      <c r="B33" s="4" t="s">
        <v>397</v>
      </c>
      <c r="C33" s="4" t="s">
        <v>398</v>
      </c>
      <c r="D33" s="1">
        <v>2023</v>
      </c>
      <c r="E33" s="4" t="s">
        <v>402</v>
      </c>
      <c r="F33" s="1" t="s">
        <v>403</v>
      </c>
      <c r="G33" s="1" t="s">
        <v>401</v>
      </c>
      <c r="H33" s="1">
        <v>178</v>
      </c>
      <c r="I33" s="10">
        <v>3.73</v>
      </c>
      <c r="J33" s="1">
        <v>7</v>
      </c>
      <c r="K33" s="3">
        <v>0.13207547169811321</v>
      </c>
      <c r="L33" s="1"/>
      <c r="M33" s="1"/>
      <c r="N33" s="4"/>
      <c r="O33" s="1">
        <v>596</v>
      </c>
      <c r="P33" s="4" t="s">
        <v>58</v>
      </c>
      <c r="Q33" s="4" t="s">
        <v>23</v>
      </c>
      <c r="R33" s="3" t="s">
        <v>29</v>
      </c>
      <c r="S33" s="8" t="s">
        <v>145</v>
      </c>
      <c r="T33" s="3" t="s">
        <v>404</v>
      </c>
      <c r="U33" s="11" t="s">
        <v>306</v>
      </c>
    </row>
    <row r="34" spans="1:21">
      <c r="A34" s="1">
        <v>33</v>
      </c>
      <c r="B34" s="4" t="s">
        <v>397</v>
      </c>
      <c r="C34" s="4" t="s">
        <v>399</v>
      </c>
      <c r="D34" s="1">
        <v>2023</v>
      </c>
      <c r="E34" s="4" t="s">
        <v>406</v>
      </c>
      <c r="F34" s="1" t="s">
        <v>407</v>
      </c>
      <c r="G34" s="1" t="s">
        <v>405</v>
      </c>
      <c r="H34" s="1">
        <v>178</v>
      </c>
      <c r="I34" s="10">
        <v>3.18</v>
      </c>
      <c r="J34" s="1">
        <v>33</v>
      </c>
      <c r="K34" s="3">
        <v>0.42857142857142855</v>
      </c>
      <c r="L34" s="1"/>
      <c r="M34" s="1"/>
      <c r="N34" s="4"/>
      <c r="O34" s="1">
        <v>616</v>
      </c>
      <c r="P34" s="4" t="s">
        <v>58</v>
      </c>
      <c r="Q34" s="4" t="s">
        <v>23</v>
      </c>
      <c r="R34" s="3" t="s">
        <v>29</v>
      </c>
      <c r="S34" s="8" t="s">
        <v>145</v>
      </c>
      <c r="T34" s="3"/>
      <c r="U34" s="11" t="s">
        <v>274</v>
      </c>
    </row>
    <row r="35" spans="1:21">
      <c r="A35" s="1">
        <v>34</v>
      </c>
      <c r="B35" s="4" t="s">
        <v>397</v>
      </c>
      <c r="C35" s="4" t="s">
        <v>399</v>
      </c>
      <c r="D35" s="1">
        <v>2023</v>
      </c>
      <c r="E35" s="4" t="s">
        <v>413</v>
      </c>
      <c r="F35" s="1" t="s">
        <v>414</v>
      </c>
      <c r="G35" s="1" t="s">
        <v>410</v>
      </c>
      <c r="H35" s="1">
        <v>178</v>
      </c>
      <c r="I35" s="10">
        <v>3.46</v>
      </c>
      <c r="J35" s="1">
        <v>22</v>
      </c>
      <c r="K35" s="3">
        <v>0.2857142857142857</v>
      </c>
      <c r="L35" s="1"/>
      <c r="M35" s="1"/>
      <c r="N35" s="4"/>
      <c r="O35" s="1">
        <v>616</v>
      </c>
      <c r="P35" s="4" t="s">
        <v>58</v>
      </c>
      <c r="Q35" s="4" t="s">
        <v>23</v>
      </c>
      <c r="R35" s="3" t="s">
        <v>29</v>
      </c>
      <c r="S35" s="8" t="s">
        <v>145</v>
      </c>
      <c r="T35" s="3"/>
      <c r="U35" s="11" t="s">
        <v>72</v>
      </c>
    </row>
    <row r="36" spans="1:21">
      <c r="A36" s="1">
        <v>35</v>
      </c>
      <c r="B36" s="4" t="s">
        <v>73</v>
      </c>
      <c r="C36" s="4" t="s">
        <v>132</v>
      </c>
      <c r="D36" s="1">
        <v>2023</v>
      </c>
      <c r="E36" s="4" t="s">
        <v>351</v>
      </c>
      <c r="F36" s="1" t="s">
        <v>352</v>
      </c>
      <c r="G36" s="1" t="s">
        <v>353</v>
      </c>
      <c r="H36" s="4">
        <v>296</v>
      </c>
      <c r="I36" s="10">
        <v>3.87</v>
      </c>
      <c r="J36" s="1">
        <v>39</v>
      </c>
      <c r="K36" s="3">
        <f>J36/296</f>
        <v>0.13175675675675674</v>
      </c>
      <c r="L36" s="1"/>
      <c r="M36" s="1"/>
      <c r="N36" s="4"/>
      <c r="O36" s="1">
        <v>614</v>
      </c>
      <c r="P36" s="4" t="s">
        <v>54</v>
      </c>
      <c r="Q36" s="4" t="s">
        <v>23</v>
      </c>
      <c r="R36" s="3" t="s">
        <v>29</v>
      </c>
      <c r="S36" s="8" t="s">
        <v>145</v>
      </c>
      <c r="T36" s="3" t="s">
        <v>72</v>
      </c>
      <c r="U36" s="11" t="s">
        <v>72</v>
      </c>
    </row>
    <row r="37" spans="1:21">
      <c r="A37" s="1">
        <v>36</v>
      </c>
      <c r="B37" s="4" t="s">
        <v>73</v>
      </c>
      <c r="C37" s="4" t="s">
        <v>368</v>
      </c>
      <c r="D37" s="1">
        <v>2023</v>
      </c>
      <c r="E37" s="4" t="s">
        <v>369</v>
      </c>
      <c r="F37" s="1" t="s">
        <v>370</v>
      </c>
      <c r="G37" s="1" t="s">
        <v>371</v>
      </c>
      <c r="H37" s="1">
        <v>77</v>
      </c>
      <c r="I37" s="10">
        <v>3.7</v>
      </c>
      <c r="J37" s="1">
        <v>11</v>
      </c>
      <c r="K37" s="3">
        <v>0.14000000000000001</v>
      </c>
      <c r="L37" s="1"/>
      <c r="M37" s="1"/>
      <c r="N37" s="4"/>
      <c r="O37" s="1">
        <v>615</v>
      </c>
      <c r="P37" s="4" t="s">
        <v>54</v>
      </c>
      <c r="Q37" s="4" t="s">
        <v>23</v>
      </c>
      <c r="R37" s="3" t="s">
        <v>29</v>
      </c>
      <c r="S37" s="8" t="s">
        <v>145</v>
      </c>
      <c r="T37" s="3"/>
      <c r="U37" s="11" t="s">
        <v>72</v>
      </c>
    </row>
    <row r="38" spans="1:21">
      <c r="A38" s="1">
        <v>37</v>
      </c>
      <c r="B38" s="4" t="s">
        <v>143</v>
      </c>
      <c r="C38" s="4" t="s">
        <v>152</v>
      </c>
      <c r="D38" s="1">
        <v>2023</v>
      </c>
      <c r="E38" s="4" t="s">
        <v>186</v>
      </c>
      <c r="F38" s="1" t="s">
        <v>187</v>
      </c>
      <c r="G38" s="1" t="s">
        <v>162</v>
      </c>
      <c r="H38" s="4">
        <v>95</v>
      </c>
      <c r="I38" s="10">
        <v>4.0599999999999996</v>
      </c>
      <c r="J38" s="1">
        <v>5</v>
      </c>
      <c r="K38" s="3">
        <f t="shared" ref="K38:K47" si="0">J38/H38</f>
        <v>5.2631578947368418E-2</v>
      </c>
      <c r="L38" s="1"/>
      <c r="M38" s="1"/>
      <c r="N38" s="3"/>
      <c r="O38" s="1">
        <v>612</v>
      </c>
      <c r="P38" s="4" t="s">
        <v>159</v>
      </c>
      <c r="Q38" s="4" t="s">
        <v>23</v>
      </c>
      <c r="R38" s="3" t="s">
        <v>29</v>
      </c>
      <c r="S38" s="8" t="s">
        <v>145</v>
      </c>
      <c r="T38" s="3" t="s">
        <v>188</v>
      </c>
      <c r="U38" s="11" t="s">
        <v>72</v>
      </c>
    </row>
    <row r="39" spans="1:21">
      <c r="A39" s="1">
        <v>38</v>
      </c>
      <c r="B39" s="4" t="s">
        <v>143</v>
      </c>
      <c r="C39" s="4" t="s">
        <v>148</v>
      </c>
      <c r="D39" s="1">
        <v>2023</v>
      </c>
      <c r="E39" s="4" t="s">
        <v>182</v>
      </c>
      <c r="F39" s="1" t="s">
        <v>183</v>
      </c>
      <c r="G39" s="1" t="s">
        <v>184</v>
      </c>
      <c r="H39" s="4">
        <v>95</v>
      </c>
      <c r="I39" s="10">
        <v>4.07</v>
      </c>
      <c r="J39" s="1">
        <v>4</v>
      </c>
      <c r="K39" s="3">
        <f t="shared" si="0"/>
        <v>4.2105263157894736E-2</v>
      </c>
      <c r="L39" s="1"/>
      <c r="M39" s="1"/>
      <c r="N39" s="3"/>
      <c r="O39" s="1">
        <v>613</v>
      </c>
      <c r="P39" s="4" t="s">
        <v>58</v>
      </c>
      <c r="Q39" s="4" t="s">
        <v>23</v>
      </c>
      <c r="R39" s="3" t="s">
        <v>29</v>
      </c>
      <c r="S39" s="8" t="s">
        <v>145</v>
      </c>
      <c r="T39" s="3" t="s">
        <v>185</v>
      </c>
      <c r="U39" s="11" t="s">
        <v>72</v>
      </c>
    </row>
    <row r="40" spans="1:21">
      <c r="A40" s="1">
        <v>39</v>
      </c>
      <c r="B40" s="4" t="s">
        <v>151</v>
      </c>
      <c r="C40" s="4" t="s">
        <v>152</v>
      </c>
      <c r="D40" s="1">
        <v>2023</v>
      </c>
      <c r="E40" s="4" t="s">
        <v>219</v>
      </c>
      <c r="F40" s="1" t="s">
        <v>220</v>
      </c>
      <c r="G40" s="1" t="s">
        <v>153</v>
      </c>
      <c r="H40" s="4">
        <v>95</v>
      </c>
      <c r="I40" s="10">
        <v>3.52</v>
      </c>
      <c r="J40" s="1">
        <v>39</v>
      </c>
      <c r="K40" s="3">
        <f t="shared" si="0"/>
        <v>0.41052631578947368</v>
      </c>
      <c r="L40" s="1"/>
      <c r="M40" s="1"/>
      <c r="N40" s="3"/>
      <c r="O40" s="1">
        <v>614</v>
      </c>
      <c r="P40" s="4" t="s">
        <v>154</v>
      </c>
      <c r="Q40" s="4" t="s">
        <v>23</v>
      </c>
      <c r="R40" s="3" t="s">
        <v>29</v>
      </c>
      <c r="S40" s="8" t="s">
        <v>145</v>
      </c>
      <c r="T40" s="3" t="s">
        <v>185</v>
      </c>
      <c r="U40" s="11" t="s">
        <v>72</v>
      </c>
    </row>
    <row r="41" spans="1:21">
      <c r="A41" s="1">
        <v>40</v>
      </c>
      <c r="B41" s="4" t="s">
        <v>151</v>
      </c>
      <c r="C41" s="4" t="s">
        <v>152</v>
      </c>
      <c r="D41" s="1">
        <v>2023</v>
      </c>
      <c r="E41" s="4" t="s">
        <v>225</v>
      </c>
      <c r="F41" s="1" t="s">
        <v>226</v>
      </c>
      <c r="G41" s="1" t="s">
        <v>153</v>
      </c>
      <c r="H41" s="4">
        <v>95</v>
      </c>
      <c r="I41" s="10">
        <v>3.48</v>
      </c>
      <c r="J41" s="1">
        <v>45</v>
      </c>
      <c r="K41" s="3">
        <f t="shared" si="0"/>
        <v>0.47368421052631576</v>
      </c>
      <c r="L41" s="1"/>
      <c r="M41" s="1"/>
      <c r="N41" s="3"/>
      <c r="O41" s="1">
        <v>614</v>
      </c>
      <c r="P41" s="4" t="s">
        <v>58</v>
      </c>
      <c r="Q41" s="4" t="s">
        <v>23</v>
      </c>
      <c r="R41" s="3" t="s">
        <v>29</v>
      </c>
      <c r="S41" s="8" t="s">
        <v>145</v>
      </c>
      <c r="T41" s="3" t="s">
        <v>185</v>
      </c>
      <c r="U41" s="11" t="s">
        <v>72</v>
      </c>
    </row>
    <row r="42" spans="1:21">
      <c r="A42" s="1">
        <v>41</v>
      </c>
      <c r="B42" s="4" t="s">
        <v>143</v>
      </c>
      <c r="C42" s="4" t="s">
        <v>160</v>
      </c>
      <c r="D42" s="1">
        <v>2023</v>
      </c>
      <c r="E42" s="4" t="s">
        <v>235</v>
      </c>
      <c r="F42" s="1" t="s">
        <v>236</v>
      </c>
      <c r="G42" s="1" t="s">
        <v>163</v>
      </c>
      <c r="H42" s="4">
        <v>30</v>
      </c>
      <c r="I42" s="10">
        <v>4.1500000000000004</v>
      </c>
      <c r="J42" s="1">
        <v>2</v>
      </c>
      <c r="K42" s="3">
        <f t="shared" si="0"/>
        <v>6.6666666666666666E-2</v>
      </c>
      <c r="L42" s="1"/>
      <c r="M42" s="1"/>
      <c r="N42" s="3"/>
      <c r="O42" s="1">
        <v>612</v>
      </c>
      <c r="P42" s="4" t="s">
        <v>159</v>
      </c>
      <c r="Q42" s="4" t="s">
        <v>23</v>
      </c>
      <c r="R42" s="3" t="s">
        <v>29</v>
      </c>
      <c r="S42" s="8" t="s">
        <v>145</v>
      </c>
      <c r="T42" s="3" t="s">
        <v>185</v>
      </c>
      <c r="U42" s="11" t="s">
        <v>72</v>
      </c>
    </row>
    <row r="43" spans="1:21">
      <c r="A43" s="1">
        <v>42</v>
      </c>
      <c r="B43" s="4" t="s">
        <v>143</v>
      </c>
      <c r="C43" s="4" t="s">
        <v>160</v>
      </c>
      <c r="D43" s="1">
        <v>2023</v>
      </c>
      <c r="E43" s="4" t="s">
        <v>231</v>
      </c>
      <c r="F43" s="1" t="s">
        <v>232</v>
      </c>
      <c r="G43" s="1" t="s">
        <v>163</v>
      </c>
      <c r="H43" s="1">
        <v>30</v>
      </c>
      <c r="I43" s="10">
        <v>4.16</v>
      </c>
      <c r="J43" s="1">
        <v>1</v>
      </c>
      <c r="K43" s="3">
        <f t="shared" si="0"/>
        <v>3.3333333333333333E-2</v>
      </c>
      <c r="L43" s="1"/>
      <c r="M43" s="1"/>
      <c r="N43" s="3"/>
      <c r="O43" s="1">
        <v>618</v>
      </c>
      <c r="P43" s="4" t="s">
        <v>233</v>
      </c>
      <c r="Q43" s="4" t="s">
        <v>23</v>
      </c>
      <c r="R43" s="3" t="s">
        <v>234</v>
      </c>
      <c r="S43" s="8" t="s">
        <v>145</v>
      </c>
      <c r="T43" s="3" t="s">
        <v>188</v>
      </c>
      <c r="U43" s="11" t="s">
        <v>72</v>
      </c>
    </row>
    <row r="44" spans="1:21">
      <c r="A44" s="1">
        <v>43</v>
      </c>
      <c r="B44" s="4" t="s">
        <v>415</v>
      </c>
      <c r="C44" s="4" t="s">
        <v>422</v>
      </c>
      <c r="D44" s="1">
        <v>2023</v>
      </c>
      <c r="E44" s="4" t="s">
        <v>424</v>
      </c>
      <c r="F44" s="1" t="s">
        <v>425</v>
      </c>
      <c r="G44" s="1" t="s">
        <v>423</v>
      </c>
      <c r="H44" s="1">
        <v>59</v>
      </c>
      <c r="I44" s="10">
        <v>3.86</v>
      </c>
      <c r="J44" s="1">
        <v>4</v>
      </c>
      <c r="K44" s="3">
        <f t="shared" si="0"/>
        <v>6.7796610169491525E-2</v>
      </c>
      <c r="L44" s="1"/>
      <c r="M44" s="1"/>
      <c r="N44" s="3"/>
      <c r="O44" s="1">
        <v>589</v>
      </c>
      <c r="P44" s="4" t="s">
        <v>58</v>
      </c>
      <c r="Q44" s="4" t="s">
        <v>23</v>
      </c>
      <c r="R44" s="3" t="s">
        <v>29</v>
      </c>
      <c r="S44" s="8" t="s">
        <v>145</v>
      </c>
      <c r="T44" s="3"/>
      <c r="U44" s="11" t="s">
        <v>72</v>
      </c>
    </row>
    <row r="45" spans="1:21">
      <c r="A45" s="1">
        <v>44</v>
      </c>
      <c r="B45" s="4" t="s">
        <v>429</v>
      </c>
      <c r="C45" s="4" t="s">
        <v>430</v>
      </c>
      <c r="D45" s="1">
        <v>2023</v>
      </c>
      <c r="E45" s="4" t="s">
        <v>431</v>
      </c>
      <c r="F45" s="1" t="s">
        <v>432</v>
      </c>
      <c r="G45" s="1" t="s">
        <v>433</v>
      </c>
      <c r="H45" s="1">
        <v>59</v>
      </c>
      <c r="I45" s="10">
        <v>3.56</v>
      </c>
      <c r="J45" s="1">
        <v>10</v>
      </c>
      <c r="K45" s="3">
        <f t="shared" si="0"/>
        <v>0.16949152542372881</v>
      </c>
      <c r="L45" s="1"/>
      <c r="M45" s="1"/>
      <c r="N45" s="3"/>
      <c r="O45" s="1">
        <v>599</v>
      </c>
      <c r="P45" s="4" t="s">
        <v>434</v>
      </c>
      <c r="Q45" s="4" t="s">
        <v>23</v>
      </c>
      <c r="R45" s="3" t="s">
        <v>436</v>
      </c>
      <c r="S45" s="8" t="s">
        <v>145</v>
      </c>
      <c r="T45" s="3"/>
      <c r="U45" s="11" t="s">
        <v>306</v>
      </c>
    </row>
    <row r="46" spans="1:21">
      <c r="A46" s="1">
        <v>45</v>
      </c>
      <c r="B46" s="4" t="s">
        <v>415</v>
      </c>
      <c r="C46" s="4" t="s">
        <v>416</v>
      </c>
      <c r="D46" s="1">
        <v>2023</v>
      </c>
      <c r="E46" s="4" t="s">
        <v>442</v>
      </c>
      <c r="F46" s="1" t="s">
        <v>443</v>
      </c>
      <c r="G46" s="1" t="s">
        <v>441</v>
      </c>
      <c r="H46" s="4">
        <v>34</v>
      </c>
      <c r="I46" s="10">
        <v>3.16</v>
      </c>
      <c r="J46" s="1">
        <v>10</v>
      </c>
      <c r="K46" s="3">
        <f t="shared" si="0"/>
        <v>0.29411764705882354</v>
      </c>
      <c r="L46" s="1"/>
      <c r="M46" s="1"/>
      <c r="N46" s="4"/>
      <c r="O46" s="1">
        <v>590</v>
      </c>
      <c r="P46" s="4" t="s">
        <v>58</v>
      </c>
      <c r="Q46" s="4" t="s">
        <v>23</v>
      </c>
      <c r="R46" s="3" t="s">
        <v>29</v>
      </c>
      <c r="S46" s="8" t="s">
        <v>145</v>
      </c>
      <c r="T46" s="3" t="s">
        <v>72</v>
      </c>
      <c r="U46" s="11" t="s">
        <v>72</v>
      </c>
    </row>
    <row r="47" spans="1:21">
      <c r="A47" s="1">
        <v>46</v>
      </c>
      <c r="B47" s="4" t="s">
        <v>372</v>
      </c>
      <c r="C47" s="4" t="s">
        <v>83</v>
      </c>
      <c r="D47" s="1">
        <v>2023</v>
      </c>
      <c r="E47" s="4" t="s">
        <v>373</v>
      </c>
      <c r="F47" s="1" t="s">
        <v>374</v>
      </c>
      <c r="G47" s="1" t="s">
        <v>375</v>
      </c>
      <c r="H47" s="4">
        <v>79</v>
      </c>
      <c r="I47" s="10">
        <v>3.88</v>
      </c>
      <c r="J47" s="1">
        <v>7</v>
      </c>
      <c r="K47" s="3">
        <f t="shared" si="0"/>
        <v>8.8607594936708861E-2</v>
      </c>
      <c r="L47" s="1"/>
      <c r="M47" s="1"/>
      <c r="N47" s="4"/>
      <c r="O47" s="1">
        <v>617</v>
      </c>
      <c r="P47" s="4" t="s">
        <v>54</v>
      </c>
      <c r="Q47" s="4" t="s">
        <v>23</v>
      </c>
      <c r="R47" s="3" t="s">
        <v>29</v>
      </c>
      <c r="S47" s="8" t="s">
        <v>145</v>
      </c>
      <c r="T47" s="3"/>
      <c r="U47" s="11" t="s">
        <v>72</v>
      </c>
    </row>
    <row r="48" spans="1:21">
      <c r="A48" s="1">
        <v>47</v>
      </c>
      <c r="B48" s="12" t="s">
        <v>258</v>
      </c>
      <c r="C48" s="12" t="s">
        <v>321</v>
      </c>
      <c r="D48" s="14">
        <v>2023</v>
      </c>
      <c r="E48" s="12" t="s">
        <v>559</v>
      </c>
      <c r="F48" s="12" t="s">
        <v>560</v>
      </c>
      <c r="G48" s="12" t="s">
        <v>558</v>
      </c>
      <c r="H48" s="12">
        <v>47</v>
      </c>
      <c r="I48" s="12">
        <v>2.54</v>
      </c>
      <c r="J48" s="12">
        <v>23</v>
      </c>
      <c r="K48" s="13">
        <v>0.48936170212765956</v>
      </c>
      <c r="L48" s="12"/>
      <c r="M48" s="12"/>
      <c r="N48" s="12"/>
      <c r="O48" s="12">
        <v>529</v>
      </c>
      <c r="P48" s="12" t="s">
        <v>49</v>
      </c>
      <c r="Q48" s="12" t="s">
        <v>23</v>
      </c>
      <c r="R48" s="12" t="s">
        <v>29</v>
      </c>
      <c r="S48" s="12" t="s">
        <v>145</v>
      </c>
      <c r="T48" s="3" t="s">
        <v>356</v>
      </c>
      <c r="U48" s="3" t="s">
        <v>356</v>
      </c>
    </row>
    <row r="49" spans="1:21">
      <c r="A49" s="1">
        <v>48</v>
      </c>
      <c r="B49" s="12" t="s">
        <v>258</v>
      </c>
      <c r="C49" s="12" t="s">
        <v>321</v>
      </c>
      <c r="D49" s="14">
        <v>2023</v>
      </c>
      <c r="E49" s="12" t="s">
        <v>556</v>
      </c>
      <c r="F49" s="12" t="s">
        <v>557</v>
      </c>
      <c r="G49" s="12" t="s">
        <v>558</v>
      </c>
      <c r="H49" s="12">
        <v>47</v>
      </c>
      <c r="I49" s="12">
        <v>2.97</v>
      </c>
      <c r="J49" s="12">
        <v>16</v>
      </c>
      <c r="K49" s="13">
        <v>0.34042553191489361</v>
      </c>
      <c r="L49" s="12"/>
      <c r="M49" s="12"/>
      <c r="N49" s="12"/>
      <c r="O49" s="12">
        <v>563</v>
      </c>
      <c r="P49" s="12" t="s">
        <v>49</v>
      </c>
      <c r="Q49" s="12" t="s">
        <v>23</v>
      </c>
      <c r="R49" s="12" t="s">
        <v>29</v>
      </c>
      <c r="S49" s="12" t="s">
        <v>561</v>
      </c>
      <c r="T49" s="3" t="s">
        <v>356</v>
      </c>
      <c r="U49" s="3" t="s">
        <v>356</v>
      </c>
    </row>
    <row r="50" spans="1:21">
      <c r="A50" s="1">
        <v>49</v>
      </c>
      <c r="B50" s="4" t="s">
        <v>258</v>
      </c>
      <c r="C50" s="4" t="s">
        <v>259</v>
      </c>
      <c r="D50" s="1">
        <v>2023</v>
      </c>
      <c r="E50" s="4" t="s">
        <v>333</v>
      </c>
      <c r="F50" s="1" t="s">
        <v>334</v>
      </c>
      <c r="G50" s="1" t="s">
        <v>328</v>
      </c>
      <c r="H50" s="4">
        <v>61</v>
      </c>
      <c r="I50" s="10">
        <v>3.11</v>
      </c>
      <c r="J50" s="1">
        <v>26</v>
      </c>
      <c r="K50" s="3">
        <v>0.42</v>
      </c>
      <c r="L50" s="1"/>
      <c r="M50" s="1"/>
      <c r="N50" s="3"/>
      <c r="O50" s="1">
        <v>540</v>
      </c>
      <c r="P50" s="4" t="s">
        <v>323</v>
      </c>
      <c r="Q50" s="4" t="s">
        <v>23</v>
      </c>
      <c r="R50" s="3" t="s">
        <v>29</v>
      </c>
      <c r="S50" s="8" t="s">
        <v>145</v>
      </c>
      <c r="T50" s="3"/>
      <c r="U50" s="11" t="s">
        <v>72</v>
      </c>
    </row>
    <row r="51" spans="1:21">
      <c r="A51" s="1">
        <v>50</v>
      </c>
      <c r="B51" s="4" t="s">
        <v>258</v>
      </c>
      <c r="C51" s="4" t="s">
        <v>259</v>
      </c>
      <c r="D51" s="1">
        <v>2023</v>
      </c>
      <c r="E51" s="4" t="s">
        <v>335</v>
      </c>
      <c r="F51" s="1" t="s">
        <v>336</v>
      </c>
      <c r="G51" s="1" t="s">
        <v>328</v>
      </c>
      <c r="H51" s="4">
        <v>61</v>
      </c>
      <c r="I51" s="10">
        <v>3.01</v>
      </c>
      <c r="J51" s="1">
        <v>29</v>
      </c>
      <c r="K51" s="3">
        <v>0.5</v>
      </c>
      <c r="L51" s="1"/>
      <c r="M51" s="1"/>
      <c r="N51" s="3"/>
      <c r="O51" s="1">
        <v>621</v>
      </c>
      <c r="P51" s="4" t="s">
        <v>58</v>
      </c>
      <c r="Q51" s="4" t="s">
        <v>23</v>
      </c>
      <c r="R51" s="3" t="s">
        <v>29</v>
      </c>
      <c r="S51" s="8" t="s">
        <v>145</v>
      </c>
      <c r="T51" s="3"/>
      <c r="U51" s="11" t="s">
        <v>72</v>
      </c>
    </row>
    <row r="52" spans="1:21">
      <c r="A52" s="1">
        <v>51</v>
      </c>
      <c r="B52" s="4" t="s">
        <v>260</v>
      </c>
      <c r="C52" s="4" t="s">
        <v>269</v>
      </c>
      <c r="D52" s="1">
        <v>2023</v>
      </c>
      <c r="E52" s="4" t="s">
        <v>275</v>
      </c>
      <c r="F52" s="1" t="s">
        <v>276</v>
      </c>
      <c r="G52" s="1" t="s">
        <v>277</v>
      </c>
      <c r="H52" s="4">
        <v>87</v>
      </c>
      <c r="I52" s="10">
        <v>3.45</v>
      </c>
      <c r="J52" s="11" t="s">
        <v>552</v>
      </c>
      <c r="K52" s="3">
        <v>0.31034482758620691</v>
      </c>
      <c r="L52" s="1"/>
      <c r="M52" s="1"/>
      <c r="N52" s="3"/>
      <c r="O52" s="1">
        <v>561</v>
      </c>
      <c r="P52" s="4" t="s">
        <v>35</v>
      </c>
      <c r="Q52" s="4" t="s">
        <v>23</v>
      </c>
      <c r="R52" s="3" t="s">
        <v>29</v>
      </c>
      <c r="S52" s="8" t="s">
        <v>145</v>
      </c>
      <c r="T52" s="3" t="s">
        <v>274</v>
      </c>
      <c r="U52" s="11" t="s">
        <v>274</v>
      </c>
    </row>
    <row r="53" spans="1:21">
      <c r="A53" s="1">
        <v>52</v>
      </c>
      <c r="B53" s="4" t="s">
        <v>261</v>
      </c>
      <c r="C53" s="4" t="s">
        <v>510</v>
      </c>
      <c r="D53" s="1">
        <v>2023</v>
      </c>
      <c r="E53" s="4" t="s">
        <v>511</v>
      </c>
      <c r="F53" s="1" t="s">
        <v>512</v>
      </c>
      <c r="G53" s="1" t="s">
        <v>513</v>
      </c>
      <c r="H53" s="4">
        <v>35</v>
      </c>
      <c r="I53" s="10">
        <v>3.52</v>
      </c>
      <c r="J53" s="1">
        <v>12</v>
      </c>
      <c r="K53" s="3">
        <f t="shared" ref="K53:K58" si="1">J53/H53</f>
        <v>0.34285714285714286</v>
      </c>
      <c r="L53" s="1"/>
      <c r="M53" s="1"/>
      <c r="N53" s="3"/>
      <c r="O53" s="1">
        <v>608</v>
      </c>
      <c r="P53" s="4" t="s">
        <v>54</v>
      </c>
      <c r="Q53" s="4" t="s">
        <v>23</v>
      </c>
      <c r="R53" s="3" t="s">
        <v>29</v>
      </c>
      <c r="S53" s="8" t="s">
        <v>145</v>
      </c>
      <c r="T53" s="3" t="s">
        <v>72</v>
      </c>
      <c r="U53" s="11" t="s">
        <v>72</v>
      </c>
    </row>
    <row r="54" spans="1:21">
      <c r="A54" s="1">
        <v>53</v>
      </c>
      <c r="B54" s="4" t="s">
        <v>261</v>
      </c>
      <c r="C54" s="4" t="s">
        <v>262</v>
      </c>
      <c r="D54" s="1">
        <v>2023</v>
      </c>
      <c r="E54" s="4" t="s">
        <v>521</v>
      </c>
      <c r="F54" s="1" t="s">
        <v>522</v>
      </c>
      <c r="G54" s="1" t="s">
        <v>513</v>
      </c>
      <c r="H54" s="4">
        <v>63</v>
      </c>
      <c r="I54" s="10">
        <v>3.96</v>
      </c>
      <c r="J54" s="1">
        <v>1</v>
      </c>
      <c r="K54" s="3">
        <f t="shared" si="1"/>
        <v>1.5873015873015872E-2</v>
      </c>
      <c r="L54" s="1"/>
      <c r="M54" s="1"/>
      <c r="N54" s="3"/>
      <c r="O54" s="1">
        <v>602</v>
      </c>
      <c r="P54" s="4" t="s">
        <v>54</v>
      </c>
      <c r="Q54" s="4" t="s">
        <v>23</v>
      </c>
      <c r="R54" s="3" t="s">
        <v>29</v>
      </c>
      <c r="S54" s="8" t="s">
        <v>145</v>
      </c>
      <c r="T54" s="3" t="s">
        <v>72</v>
      </c>
      <c r="U54" s="11" t="s">
        <v>72</v>
      </c>
    </row>
    <row r="55" spans="1:21">
      <c r="A55" s="1">
        <v>54</v>
      </c>
      <c r="B55" s="4" t="s">
        <v>261</v>
      </c>
      <c r="C55" s="4" t="s">
        <v>324</v>
      </c>
      <c r="D55" s="1">
        <v>2023</v>
      </c>
      <c r="E55" s="4" t="s">
        <v>524</v>
      </c>
      <c r="F55" s="1" t="s">
        <v>525</v>
      </c>
      <c r="G55" s="1" t="s">
        <v>523</v>
      </c>
      <c r="H55" s="4">
        <v>55</v>
      </c>
      <c r="I55" s="10">
        <v>3.26</v>
      </c>
      <c r="J55" s="1">
        <v>12</v>
      </c>
      <c r="K55" s="3">
        <f t="shared" si="1"/>
        <v>0.21818181818181817</v>
      </c>
      <c r="L55" s="1"/>
      <c r="M55" s="1"/>
      <c r="N55" s="3"/>
      <c r="O55" s="1">
        <v>612</v>
      </c>
      <c r="P55" s="4" t="s">
        <v>47</v>
      </c>
      <c r="Q55" s="4" t="s">
        <v>23</v>
      </c>
      <c r="R55" s="3" t="s">
        <v>29</v>
      </c>
      <c r="S55" s="8" t="s">
        <v>145</v>
      </c>
      <c r="T55" s="3" t="s">
        <v>72</v>
      </c>
      <c r="U55" s="11" t="s">
        <v>72</v>
      </c>
    </row>
    <row r="56" spans="1:21">
      <c r="A56" s="1">
        <v>55</v>
      </c>
      <c r="B56" s="4" t="s">
        <v>261</v>
      </c>
      <c r="C56" s="4" t="s">
        <v>324</v>
      </c>
      <c r="D56" s="1">
        <v>2023</v>
      </c>
      <c r="E56" s="4" t="s">
        <v>529</v>
      </c>
      <c r="F56" s="1" t="s">
        <v>530</v>
      </c>
      <c r="G56" s="1" t="s">
        <v>528</v>
      </c>
      <c r="H56" s="4">
        <v>55</v>
      </c>
      <c r="I56" s="10">
        <v>3.4</v>
      </c>
      <c r="J56" s="1">
        <v>9</v>
      </c>
      <c r="K56" s="3">
        <f t="shared" si="1"/>
        <v>0.16363636363636364</v>
      </c>
      <c r="L56" s="1"/>
      <c r="M56" s="1"/>
      <c r="N56" s="3"/>
      <c r="O56" s="1">
        <v>592</v>
      </c>
      <c r="P56" s="4" t="s">
        <v>93</v>
      </c>
      <c r="Q56" s="4" t="s">
        <v>23</v>
      </c>
      <c r="R56" s="3" t="s">
        <v>29</v>
      </c>
      <c r="S56" s="8" t="s">
        <v>145</v>
      </c>
      <c r="T56" s="3" t="s">
        <v>72</v>
      </c>
      <c r="U56" s="11" t="s">
        <v>72</v>
      </c>
    </row>
    <row r="57" spans="1:21">
      <c r="A57" s="1">
        <v>56</v>
      </c>
      <c r="B57" s="4" t="s">
        <v>261</v>
      </c>
      <c r="C57" s="4" t="s">
        <v>531</v>
      </c>
      <c r="D57" s="1">
        <v>2023</v>
      </c>
      <c r="E57" s="4" t="s">
        <v>532</v>
      </c>
      <c r="F57" s="1" t="s">
        <v>533</v>
      </c>
      <c r="G57" s="1" t="s">
        <v>534</v>
      </c>
      <c r="H57" s="4">
        <v>68</v>
      </c>
      <c r="I57" s="10">
        <v>3.3</v>
      </c>
      <c r="J57" s="1">
        <v>22</v>
      </c>
      <c r="K57" s="3">
        <f t="shared" si="1"/>
        <v>0.3235294117647059</v>
      </c>
      <c r="L57" s="1"/>
      <c r="M57" s="1"/>
      <c r="N57" s="4"/>
      <c r="O57" s="1">
        <v>612</v>
      </c>
      <c r="P57" s="4" t="s">
        <v>47</v>
      </c>
      <c r="Q57" s="4" t="s">
        <v>23</v>
      </c>
      <c r="R57" s="3" t="s">
        <v>29</v>
      </c>
      <c r="S57" s="8" t="s">
        <v>145</v>
      </c>
      <c r="T57" s="3" t="s">
        <v>72</v>
      </c>
      <c r="U57" s="11" t="s">
        <v>72</v>
      </c>
    </row>
    <row r="58" spans="1:21">
      <c r="A58" s="1">
        <v>57</v>
      </c>
      <c r="B58" s="4" t="s">
        <v>261</v>
      </c>
      <c r="C58" s="4" t="s">
        <v>531</v>
      </c>
      <c r="D58" s="1">
        <v>2023</v>
      </c>
      <c r="E58" s="4" t="s">
        <v>538</v>
      </c>
      <c r="F58" s="1" t="s">
        <v>539</v>
      </c>
      <c r="G58" s="1" t="s">
        <v>537</v>
      </c>
      <c r="H58" s="4">
        <v>68</v>
      </c>
      <c r="I58" s="10">
        <v>3.31</v>
      </c>
      <c r="J58" s="1">
        <v>21</v>
      </c>
      <c r="K58" s="3">
        <f t="shared" si="1"/>
        <v>0.30882352941176472</v>
      </c>
      <c r="L58" s="1"/>
      <c r="M58" s="1"/>
      <c r="N58" s="4"/>
      <c r="O58" s="1">
        <v>553</v>
      </c>
      <c r="P58" s="4" t="s">
        <v>120</v>
      </c>
      <c r="Q58" s="4" t="s">
        <v>23</v>
      </c>
      <c r="R58" s="3" t="s">
        <v>29</v>
      </c>
      <c r="S58" s="8" t="s">
        <v>145</v>
      </c>
      <c r="T58" s="3" t="s">
        <v>72</v>
      </c>
      <c r="U58" s="11" t="s">
        <v>72</v>
      </c>
    </row>
    <row r="59" spans="1:21">
      <c r="A59" s="1">
        <v>58</v>
      </c>
      <c r="B59" s="4" t="s">
        <v>89</v>
      </c>
      <c r="C59" s="4" t="s">
        <v>337</v>
      </c>
      <c r="D59" s="1">
        <v>2023</v>
      </c>
      <c r="E59" s="4" t="s">
        <v>349</v>
      </c>
      <c r="F59" s="1" t="s">
        <v>350</v>
      </c>
      <c r="G59" s="1" t="s">
        <v>342</v>
      </c>
      <c r="H59" s="4">
        <v>53</v>
      </c>
      <c r="I59" s="10">
        <v>3.77</v>
      </c>
      <c r="J59" s="1">
        <v>4</v>
      </c>
      <c r="K59" s="3">
        <v>0.1</v>
      </c>
      <c r="L59" s="1"/>
      <c r="M59" s="1"/>
      <c r="N59" s="4"/>
      <c r="O59" s="1">
        <v>611</v>
      </c>
      <c r="P59" s="4" t="s">
        <v>35</v>
      </c>
      <c r="Q59" s="4" t="s">
        <v>23</v>
      </c>
      <c r="R59" s="3" t="s">
        <v>29</v>
      </c>
      <c r="S59" s="8" t="s">
        <v>145</v>
      </c>
      <c r="T59" s="3" t="s">
        <v>185</v>
      </c>
      <c r="U59" s="11" t="s">
        <v>72</v>
      </c>
    </row>
    <row r="60" spans="1:21">
      <c r="A60" s="1">
        <v>59</v>
      </c>
      <c r="B60" s="4" t="s">
        <v>89</v>
      </c>
      <c r="C60" s="4" t="s">
        <v>337</v>
      </c>
      <c r="D60" s="1">
        <v>2023</v>
      </c>
      <c r="E60" s="4" t="s">
        <v>345</v>
      </c>
      <c r="F60" s="1" t="s">
        <v>346</v>
      </c>
      <c r="G60" s="1" t="s">
        <v>342</v>
      </c>
      <c r="H60" s="4">
        <v>53</v>
      </c>
      <c r="I60" s="10">
        <v>3.56</v>
      </c>
      <c r="J60" s="1">
        <v>8</v>
      </c>
      <c r="K60" s="3">
        <v>0.16</v>
      </c>
      <c r="L60" s="1"/>
      <c r="M60" s="1"/>
      <c r="N60" s="4"/>
      <c r="O60" s="1">
        <v>607</v>
      </c>
      <c r="P60" s="4" t="s">
        <v>45</v>
      </c>
      <c r="Q60" s="4" t="s">
        <v>23</v>
      </c>
      <c r="R60" s="3" t="s">
        <v>29</v>
      </c>
      <c r="S60" s="8" t="s">
        <v>145</v>
      </c>
      <c r="T60" s="3" t="s">
        <v>185</v>
      </c>
      <c r="U60" s="11" t="s">
        <v>72</v>
      </c>
    </row>
    <row r="61" spans="1:21">
      <c r="A61" s="1">
        <v>60</v>
      </c>
      <c r="B61" s="4" t="s">
        <v>89</v>
      </c>
      <c r="C61" s="4" t="s">
        <v>90</v>
      </c>
      <c r="D61" s="1">
        <v>2023</v>
      </c>
      <c r="E61" s="4" t="s">
        <v>338</v>
      </c>
      <c r="F61" s="1" t="s">
        <v>339</v>
      </c>
      <c r="G61" s="1" t="s">
        <v>340</v>
      </c>
      <c r="H61" s="1">
        <v>526</v>
      </c>
      <c r="I61" s="10">
        <v>4.0599999999999996</v>
      </c>
      <c r="J61" s="1">
        <v>38</v>
      </c>
      <c r="K61" s="3">
        <v>7.0000000000000007E-2</v>
      </c>
      <c r="L61" s="1"/>
      <c r="M61" s="1"/>
      <c r="N61" s="4"/>
      <c r="O61" s="1">
        <v>688</v>
      </c>
      <c r="P61" s="4" t="s">
        <v>341</v>
      </c>
      <c r="Q61" s="4" t="s">
        <v>23</v>
      </c>
      <c r="R61" s="3" t="s">
        <v>29</v>
      </c>
      <c r="S61" s="8" t="s">
        <v>145</v>
      </c>
      <c r="T61" s="3" t="s">
        <v>185</v>
      </c>
      <c r="U61" s="11" t="s">
        <v>72</v>
      </c>
    </row>
    <row r="62" spans="1:21">
      <c r="A62" s="1">
        <v>61</v>
      </c>
      <c r="B62" s="4" t="s">
        <v>470</v>
      </c>
      <c r="C62" s="4" t="s">
        <v>486</v>
      </c>
      <c r="D62" s="1">
        <v>2023</v>
      </c>
      <c r="E62" s="4" t="s">
        <v>492</v>
      </c>
      <c r="F62" s="1" t="s">
        <v>493</v>
      </c>
      <c r="G62" s="1" t="s">
        <v>487</v>
      </c>
      <c r="H62" s="4">
        <v>55</v>
      </c>
      <c r="I62" s="10">
        <v>3.1</v>
      </c>
      <c r="J62" s="1">
        <v>20</v>
      </c>
      <c r="K62" s="3">
        <v>0.36359999999999998</v>
      </c>
      <c r="L62" s="1"/>
      <c r="M62" s="1"/>
      <c r="N62" s="4"/>
      <c r="O62" s="1">
        <v>564</v>
      </c>
      <c r="P62" s="4" t="s">
        <v>488</v>
      </c>
      <c r="Q62" s="4" t="s">
        <v>435</v>
      </c>
      <c r="R62" s="3" t="s">
        <v>436</v>
      </c>
      <c r="S62" s="8" t="s">
        <v>145</v>
      </c>
      <c r="T62" s="3" t="s">
        <v>474</v>
      </c>
      <c r="U62" s="11" t="s">
        <v>72</v>
      </c>
    </row>
    <row r="63" spans="1:21">
      <c r="A63" s="1">
        <v>62</v>
      </c>
      <c r="B63" s="4" t="s">
        <v>470</v>
      </c>
      <c r="C63" s="4" t="s">
        <v>471</v>
      </c>
      <c r="D63" s="1">
        <v>2023</v>
      </c>
      <c r="E63" s="4" t="s">
        <v>484</v>
      </c>
      <c r="F63" s="1" t="s">
        <v>485</v>
      </c>
      <c r="G63" s="1" t="s">
        <v>477</v>
      </c>
      <c r="H63" s="4">
        <v>55</v>
      </c>
      <c r="I63" s="10">
        <v>3.22</v>
      </c>
      <c r="J63" s="1">
        <v>23</v>
      </c>
      <c r="K63" s="3">
        <v>0.41820000000000002</v>
      </c>
      <c r="L63" s="1"/>
      <c r="M63" s="1"/>
      <c r="N63" s="4"/>
      <c r="O63" s="1">
        <v>604</v>
      </c>
      <c r="P63" s="4" t="s">
        <v>434</v>
      </c>
      <c r="Q63" s="4" t="s">
        <v>435</v>
      </c>
      <c r="R63" s="3" t="s">
        <v>436</v>
      </c>
      <c r="S63" s="8" t="s">
        <v>145</v>
      </c>
      <c r="T63" s="3" t="s">
        <v>474</v>
      </c>
      <c r="U63" s="11" t="s">
        <v>72</v>
      </c>
    </row>
    <row r="64" spans="1:21">
      <c r="A64" s="1">
        <v>63</v>
      </c>
      <c r="B64" s="4" t="s">
        <v>470</v>
      </c>
      <c r="C64" s="4" t="s">
        <v>471</v>
      </c>
      <c r="D64" s="1">
        <v>2023</v>
      </c>
      <c r="E64" s="5" t="s">
        <v>547</v>
      </c>
      <c r="F64" s="1" t="s">
        <v>472</v>
      </c>
      <c r="G64" s="1" t="s">
        <v>473</v>
      </c>
      <c r="H64" s="4">
        <v>55</v>
      </c>
      <c r="I64" s="10">
        <v>4.3099999999999996</v>
      </c>
      <c r="J64" s="1">
        <v>1</v>
      </c>
      <c r="K64" s="3">
        <v>1.8100000000000002E-2</v>
      </c>
      <c r="L64" s="1"/>
      <c r="M64" s="1"/>
      <c r="N64" s="4"/>
      <c r="O64" s="1">
        <v>602</v>
      </c>
      <c r="P64" s="4" t="s">
        <v>434</v>
      </c>
      <c r="Q64" s="4" t="s">
        <v>435</v>
      </c>
      <c r="R64" s="3" t="s">
        <v>436</v>
      </c>
      <c r="S64" s="8" t="s">
        <v>145</v>
      </c>
      <c r="T64" s="3" t="s">
        <v>474</v>
      </c>
      <c r="U64" s="11" t="s">
        <v>72</v>
      </c>
    </row>
    <row r="65" spans="1:21">
      <c r="A65" s="1">
        <v>64</v>
      </c>
      <c r="B65" s="4" t="s">
        <v>108</v>
      </c>
      <c r="C65" s="4" t="s">
        <v>131</v>
      </c>
      <c r="D65" s="1">
        <v>2023</v>
      </c>
      <c r="E65" s="4" t="s">
        <v>463</v>
      </c>
      <c r="F65" s="1" t="s">
        <v>464</v>
      </c>
      <c r="G65" s="1" t="s">
        <v>456</v>
      </c>
      <c r="H65" s="1">
        <v>169</v>
      </c>
      <c r="I65" s="10">
        <v>3.96</v>
      </c>
      <c r="J65" s="1">
        <v>10</v>
      </c>
      <c r="K65" s="3">
        <v>5.9200000000000003E-2</v>
      </c>
      <c r="L65" s="1"/>
      <c r="M65" s="1"/>
      <c r="N65" s="4"/>
      <c r="O65" s="1">
        <v>615</v>
      </c>
      <c r="P65" s="4" t="s">
        <v>54</v>
      </c>
      <c r="Q65" s="4" t="s">
        <v>23</v>
      </c>
      <c r="R65" s="3" t="s">
        <v>29</v>
      </c>
      <c r="S65" s="8" t="s">
        <v>145</v>
      </c>
      <c r="T65" s="3" t="s">
        <v>72</v>
      </c>
      <c r="U65" s="11" t="s">
        <v>72</v>
      </c>
    </row>
    <row r="66" spans="1:21">
      <c r="A66" s="1">
        <v>65</v>
      </c>
      <c r="B66" s="4" t="s">
        <v>108</v>
      </c>
      <c r="C66" s="4" t="s">
        <v>131</v>
      </c>
      <c r="D66" s="1">
        <v>2023</v>
      </c>
      <c r="E66" s="4" t="s">
        <v>465</v>
      </c>
      <c r="F66" s="1" t="s">
        <v>466</v>
      </c>
      <c r="G66" s="1" t="s">
        <v>456</v>
      </c>
      <c r="H66" s="4">
        <v>169</v>
      </c>
      <c r="I66" s="10">
        <v>3.38</v>
      </c>
      <c r="J66" s="1">
        <v>45</v>
      </c>
      <c r="K66" s="3">
        <v>0.26629999999999998</v>
      </c>
      <c r="L66" s="1"/>
      <c r="M66" s="1"/>
      <c r="N66" s="4"/>
      <c r="O66" s="1">
        <v>615</v>
      </c>
      <c r="P66" s="4" t="s">
        <v>54</v>
      </c>
      <c r="Q66" s="4" t="s">
        <v>23</v>
      </c>
      <c r="R66" s="3" t="s">
        <v>29</v>
      </c>
      <c r="S66" s="8" t="s">
        <v>145</v>
      </c>
      <c r="T66" s="3" t="s">
        <v>72</v>
      </c>
      <c r="U66" s="11" t="s">
        <v>72</v>
      </c>
    </row>
    <row r="67" spans="1:21">
      <c r="A67" s="1">
        <v>66</v>
      </c>
      <c r="B67" s="4" t="s">
        <v>108</v>
      </c>
      <c r="C67" s="4" t="s">
        <v>131</v>
      </c>
      <c r="D67" s="1">
        <v>2023</v>
      </c>
      <c r="E67" s="4" t="s">
        <v>451</v>
      </c>
      <c r="F67" s="1" t="s">
        <v>452</v>
      </c>
      <c r="G67" s="1" t="s">
        <v>453</v>
      </c>
      <c r="H67" s="4">
        <v>169</v>
      </c>
      <c r="I67" s="10">
        <v>3.31</v>
      </c>
      <c r="J67" s="1">
        <v>47</v>
      </c>
      <c r="K67" s="3">
        <v>0.27810000000000001</v>
      </c>
      <c r="L67" s="1"/>
      <c r="M67" s="1"/>
      <c r="N67" s="4"/>
      <c r="O67" s="1">
        <v>603</v>
      </c>
      <c r="P67" s="4" t="s">
        <v>98</v>
      </c>
      <c r="Q67" s="4" t="s">
        <v>23</v>
      </c>
      <c r="R67" s="3" t="s">
        <v>29</v>
      </c>
      <c r="S67" s="8" t="s">
        <v>145</v>
      </c>
      <c r="T67" s="3" t="s">
        <v>72</v>
      </c>
      <c r="U67" s="11" t="s">
        <v>72</v>
      </c>
    </row>
    <row r="68" spans="1:21">
      <c r="A68" s="1">
        <v>67</v>
      </c>
      <c r="B68" s="4" t="s">
        <v>108</v>
      </c>
      <c r="C68" s="4" t="s">
        <v>131</v>
      </c>
      <c r="D68" s="1">
        <v>2023</v>
      </c>
      <c r="E68" s="4" t="s">
        <v>467</v>
      </c>
      <c r="F68" s="1" t="s">
        <v>468</v>
      </c>
      <c r="G68" s="1" t="s">
        <v>462</v>
      </c>
      <c r="H68" s="4">
        <v>96</v>
      </c>
      <c r="I68" s="10">
        <v>3.86</v>
      </c>
      <c r="J68" s="1">
        <v>8</v>
      </c>
      <c r="K68" s="3">
        <v>8.3299999999999999E-2</v>
      </c>
      <c r="L68" s="1"/>
      <c r="M68" s="1"/>
      <c r="N68" s="4"/>
      <c r="O68" s="1">
        <v>672</v>
      </c>
      <c r="P68" s="4" t="s">
        <v>469</v>
      </c>
      <c r="Q68" s="4" t="s">
        <v>23</v>
      </c>
      <c r="R68" s="3" t="s">
        <v>29</v>
      </c>
      <c r="S68" s="8" t="s">
        <v>145</v>
      </c>
      <c r="T68" s="3" t="s">
        <v>72</v>
      </c>
      <c r="U68" s="11" t="s">
        <v>72</v>
      </c>
    </row>
    <row r="69" spans="1:21">
      <c r="A69" s="1">
        <v>68</v>
      </c>
      <c r="B69" s="4" t="s">
        <v>108</v>
      </c>
      <c r="C69" s="4" t="s">
        <v>109</v>
      </c>
      <c r="D69" s="1">
        <v>2023</v>
      </c>
      <c r="E69" s="4" t="s">
        <v>454</v>
      </c>
      <c r="F69" s="1" t="s">
        <v>455</v>
      </c>
      <c r="G69" s="1" t="s">
        <v>450</v>
      </c>
      <c r="H69" s="1">
        <v>96</v>
      </c>
      <c r="I69" s="10">
        <v>2.97</v>
      </c>
      <c r="J69" s="1">
        <v>44</v>
      </c>
      <c r="K69" s="3">
        <v>0.45829999999999999</v>
      </c>
      <c r="L69" s="1"/>
      <c r="M69" s="1"/>
      <c r="N69" s="4"/>
      <c r="O69" s="1">
        <v>618</v>
      </c>
      <c r="P69" s="4" t="s">
        <v>54</v>
      </c>
      <c r="Q69" s="4" t="s">
        <v>23</v>
      </c>
      <c r="R69" s="3" t="s">
        <v>29</v>
      </c>
      <c r="S69" s="8" t="s">
        <v>145</v>
      </c>
      <c r="T69" s="3" t="s">
        <v>72</v>
      </c>
      <c r="U69" s="11" t="s">
        <v>72</v>
      </c>
    </row>
    <row r="70" spans="1:21">
      <c r="A70" s="1">
        <v>69</v>
      </c>
      <c r="B70" s="4" t="s">
        <v>108</v>
      </c>
      <c r="C70" s="4" t="s">
        <v>109</v>
      </c>
      <c r="D70" s="1">
        <v>2023</v>
      </c>
      <c r="E70" s="4" t="s">
        <v>448</v>
      </c>
      <c r="F70" s="1" t="s">
        <v>449</v>
      </c>
      <c r="G70" s="1" t="s">
        <v>450</v>
      </c>
      <c r="H70" s="1">
        <v>96</v>
      </c>
      <c r="I70" s="10">
        <v>3.75</v>
      </c>
      <c r="J70" s="1">
        <v>12</v>
      </c>
      <c r="K70" s="3">
        <v>0.125</v>
      </c>
      <c r="L70" s="1"/>
      <c r="M70" s="1"/>
      <c r="N70" s="4"/>
      <c r="O70" s="1">
        <v>617</v>
      </c>
      <c r="P70" s="4" t="s">
        <v>54</v>
      </c>
      <c r="Q70" s="4" t="s">
        <v>23</v>
      </c>
      <c r="R70" s="3" t="s">
        <v>29</v>
      </c>
      <c r="S70" s="8" t="s">
        <v>145</v>
      </c>
      <c r="T70" s="3" t="s">
        <v>72</v>
      </c>
      <c r="U70" s="11" t="s">
        <v>72</v>
      </c>
    </row>
    <row r="71" spans="1:21">
      <c r="A71" s="1">
        <v>70</v>
      </c>
      <c r="B71" s="4" t="s">
        <v>108</v>
      </c>
      <c r="C71" s="4" t="s">
        <v>109</v>
      </c>
      <c r="D71" s="1">
        <v>2023</v>
      </c>
      <c r="E71" s="4" t="s">
        <v>460</v>
      </c>
      <c r="F71" s="1" t="s">
        <v>461</v>
      </c>
      <c r="G71" s="1" t="s">
        <v>462</v>
      </c>
      <c r="H71" s="1">
        <v>96</v>
      </c>
      <c r="I71" s="10">
        <v>3.33</v>
      </c>
      <c r="J71" s="1">
        <v>27</v>
      </c>
      <c r="K71" s="3">
        <v>0.28129999999999999</v>
      </c>
      <c r="L71" s="1"/>
      <c r="M71" s="1"/>
      <c r="N71" s="4"/>
      <c r="O71" s="1">
        <v>618</v>
      </c>
      <c r="P71" s="4" t="s">
        <v>54</v>
      </c>
      <c r="Q71" s="4" t="s">
        <v>23</v>
      </c>
      <c r="R71" s="3" t="s">
        <v>29</v>
      </c>
      <c r="S71" s="8" t="s">
        <v>145</v>
      </c>
      <c r="T71" s="3" t="s">
        <v>72</v>
      </c>
      <c r="U71" s="11" t="s">
        <v>72</v>
      </c>
    </row>
    <row r="72" spans="1:21">
      <c r="A72" s="1">
        <v>71</v>
      </c>
      <c r="B72" s="4" t="s">
        <v>17</v>
      </c>
      <c r="C72" s="4" t="s">
        <v>32</v>
      </c>
      <c r="D72" s="1">
        <v>2023</v>
      </c>
      <c r="E72" s="4" t="s">
        <v>121</v>
      </c>
      <c r="F72" s="1" t="s">
        <v>122</v>
      </c>
      <c r="G72" s="1" t="s">
        <v>106</v>
      </c>
      <c r="H72" s="4">
        <v>55</v>
      </c>
      <c r="I72" s="10">
        <v>3.08</v>
      </c>
      <c r="J72" s="1">
        <v>19</v>
      </c>
      <c r="K72" s="3">
        <v>0.34545454545454546</v>
      </c>
      <c r="L72" s="1"/>
      <c r="M72" s="1"/>
      <c r="N72" s="4"/>
      <c r="O72" s="1">
        <v>605</v>
      </c>
      <c r="P72" s="4" t="s">
        <v>45</v>
      </c>
      <c r="Q72" s="4" t="s">
        <v>23</v>
      </c>
      <c r="R72" s="3" t="s">
        <v>29</v>
      </c>
      <c r="S72" s="8" t="s">
        <v>145</v>
      </c>
      <c r="T72" s="3" t="s">
        <v>72</v>
      </c>
      <c r="U72" s="11" t="s">
        <v>72</v>
      </c>
    </row>
    <row r="73" spans="1:21">
      <c r="A73" s="1">
        <v>72</v>
      </c>
      <c r="B73" s="4" t="s">
        <v>17</v>
      </c>
      <c r="C73" s="4" t="s">
        <v>32</v>
      </c>
      <c r="D73" s="1">
        <v>2023</v>
      </c>
      <c r="E73" s="4" t="s">
        <v>101</v>
      </c>
      <c r="F73" s="1" t="s">
        <v>102</v>
      </c>
      <c r="G73" s="1" t="s">
        <v>103</v>
      </c>
      <c r="H73" s="4">
        <v>55</v>
      </c>
      <c r="I73" s="10">
        <v>4.17</v>
      </c>
      <c r="J73" s="1">
        <v>1</v>
      </c>
      <c r="K73" s="3">
        <v>1.8181818181818181E-2</v>
      </c>
      <c r="L73" s="1"/>
      <c r="M73" s="1"/>
      <c r="N73" s="4"/>
      <c r="O73" s="1">
        <v>611</v>
      </c>
      <c r="P73" s="4" t="s">
        <v>47</v>
      </c>
      <c r="Q73" s="4" t="s">
        <v>23</v>
      </c>
      <c r="R73" s="3" t="s">
        <v>29</v>
      </c>
      <c r="S73" s="8" t="s">
        <v>145</v>
      </c>
      <c r="T73" s="3" t="s">
        <v>72</v>
      </c>
      <c r="U73" s="11" t="s">
        <v>72</v>
      </c>
    </row>
    <row r="74" spans="1:21">
      <c r="A74" s="1">
        <v>73</v>
      </c>
      <c r="B74" s="4" t="s">
        <v>17</v>
      </c>
      <c r="C74" s="4" t="s">
        <v>18</v>
      </c>
      <c r="D74" s="1">
        <v>2023</v>
      </c>
      <c r="E74" s="4" t="s">
        <v>94</v>
      </c>
      <c r="F74" s="1" t="s">
        <v>95</v>
      </c>
      <c r="G74" s="1" t="s">
        <v>74</v>
      </c>
      <c r="H74" s="4">
        <v>59</v>
      </c>
      <c r="I74" s="10">
        <v>3.52</v>
      </c>
      <c r="J74" s="1">
        <v>23</v>
      </c>
      <c r="K74" s="3">
        <v>0.38983050847457629</v>
      </c>
      <c r="L74" s="1"/>
      <c r="M74" s="1"/>
      <c r="N74" s="4"/>
      <c r="O74" s="1">
        <v>615</v>
      </c>
      <c r="P74" s="4" t="s">
        <v>54</v>
      </c>
      <c r="Q74" s="4" t="s">
        <v>23</v>
      </c>
      <c r="R74" s="3" t="s">
        <v>29</v>
      </c>
      <c r="S74" s="8" t="s">
        <v>145</v>
      </c>
      <c r="T74" s="3" t="s">
        <v>72</v>
      </c>
      <c r="U74" s="11" t="s">
        <v>72</v>
      </c>
    </row>
    <row r="75" spans="1:21">
      <c r="A75" s="1">
        <v>74</v>
      </c>
      <c r="B75" s="4" t="s">
        <v>17</v>
      </c>
      <c r="C75" s="4" t="s">
        <v>18</v>
      </c>
      <c r="D75" s="1">
        <v>2023</v>
      </c>
      <c r="E75" s="4" t="s">
        <v>99</v>
      </c>
      <c r="F75" s="1" t="s">
        <v>100</v>
      </c>
      <c r="G75" s="1" t="s">
        <v>74</v>
      </c>
      <c r="H75" s="4">
        <v>59</v>
      </c>
      <c r="I75" s="10">
        <v>3.32</v>
      </c>
      <c r="J75" s="1">
        <v>28</v>
      </c>
      <c r="K75" s="3">
        <v>0.47457627118644069</v>
      </c>
      <c r="L75" s="1"/>
      <c r="M75" s="1"/>
      <c r="N75" s="4"/>
      <c r="O75" s="1">
        <v>564</v>
      </c>
      <c r="P75" s="4" t="s">
        <v>75</v>
      </c>
      <c r="Q75" s="4" t="s">
        <v>23</v>
      </c>
      <c r="R75" s="3" t="s">
        <v>29</v>
      </c>
      <c r="S75" s="8" t="s">
        <v>145</v>
      </c>
      <c r="T75" s="3" t="s">
        <v>72</v>
      </c>
      <c r="U75" s="11" t="s">
        <v>72</v>
      </c>
    </row>
    <row r="76" spans="1:21">
      <c r="A76" s="1">
        <v>75</v>
      </c>
      <c r="B76" s="4" t="s">
        <v>17</v>
      </c>
      <c r="C76" s="4" t="s">
        <v>18</v>
      </c>
      <c r="D76" s="1">
        <v>2023</v>
      </c>
      <c r="E76" s="4" t="s">
        <v>91</v>
      </c>
      <c r="F76" s="1" t="s">
        <v>92</v>
      </c>
      <c r="G76" s="1" t="s">
        <v>74</v>
      </c>
      <c r="H76" s="4">
        <v>59</v>
      </c>
      <c r="I76" s="10">
        <v>3.58</v>
      </c>
      <c r="J76" s="1">
        <v>22</v>
      </c>
      <c r="K76" s="3">
        <v>0.3728813559322034</v>
      </c>
      <c r="L76" s="1"/>
      <c r="M76" s="1"/>
      <c r="N76" s="4"/>
      <c r="O76" s="1">
        <v>589</v>
      </c>
      <c r="P76" s="4" t="s">
        <v>93</v>
      </c>
      <c r="Q76" s="4" t="s">
        <v>23</v>
      </c>
      <c r="R76" s="15" t="s">
        <v>565</v>
      </c>
      <c r="S76" s="8" t="s">
        <v>145</v>
      </c>
      <c r="T76" s="3" t="s">
        <v>72</v>
      </c>
      <c r="U76" s="11" t="s">
        <v>72</v>
      </c>
    </row>
    <row r="77" spans="1:21">
      <c r="A77" s="1">
        <v>76</v>
      </c>
      <c r="B77" s="4" t="s">
        <v>17</v>
      </c>
      <c r="C77" s="4" t="s">
        <v>50</v>
      </c>
      <c r="D77" s="1">
        <v>2023</v>
      </c>
      <c r="E77" s="4" t="s">
        <v>129</v>
      </c>
      <c r="F77" s="1" t="s">
        <v>130</v>
      </c>
      <c r="G77" s="1" t="s">
        <v>127</v>
      </c>
      <c r="H77" s="4">
        <v>54</v>
      </c>
      <c r="I77" s="10">
        <v>4.03</v>
      </c>
      <c r="J77" s="1">
        <v>3</v>
      </c>
      <c r="K77" s="3">
        <v>5.5555555555555552E-2</v>
      </c>
      <c r="L77" s="1"/>
      <c r="M77" s="1"/>
      <c r="N77" s="4"/>
      <c r="O77" s="1">
        <v>611</v>
      </c>
      <c r="P77" s="4" t="s">
        <v>47</v>
      </c>
      <c r="Q77" s="4" t="s">
        <v>23</v>
      </c>
      <c r="R77" s="3" t="s">
        <v>29</v>
      </c>
      <c r="S77" s="8" t="s">
        <v>145</v>
      </c>
      <c r="T77" s="3" t="s">
        <v>72</v>
      </c>
      <c r="U77" s="11" t="s">
        <v>72</v>
      </c>
    </row>
    <row r="78" spans="1:21">
      <c r="A78" s="1">
        <v>77</v>
      </c>
      <c r="B78" s="4" t="s">
        <v>17</v>
      </c>
      <c r="C78" s="4" t="s">
        <v>50</v>
      </c>
      <c r="D78" s="1">
        <v>2023</v>
      </c>
      <c r="E78" s="4" t="s">
        <v>139</v>
      </c>
      <c r="F78" s="1" t="s">
        <v>140</v>
      </c>
      <c r="G78" s="1" t="s">
        <v>127</v>
      </c>
      <c r="H78" s="4">
        <v>54</v>
      </c>
      <c r="I78" s="10">
        <v>3.75</v>
      </c>
      <c r="J78" s="1">
        <v>15</v>
      </c>
      <c r="K78" s="3">
        <v>0.27777777777777779</v>
      </c>
      <c r="L78" s="1"/>
      <c r="M78" s="1"/>
      <c r="N78" s="4"/>
      <c r="O78" s="1">
        <v>608</v>
      </c>
      <c r="P78" s="4" t="s">
        <v>28</v>
      </c>
      <c r="Q78" s="4" t="s">
        <v>23</v>
      </c>
      <c r="R78" s="3" t="s">
        <v>29</v>
      </c>
      <c r="S78" s="8" t="s">
        <v>145</v>
      </c>
      <c r="T78" s="3" t="s">
        <v>72</v>
      </c>
      <c r="U78" s="11" t="s">
        <v>72</v>
      </c>
    </row>
    <row r="79" spans="1:21">
      <c r="A79" s="1">
        <v>78</v>
      </c>
      <c r="B79" s="4" t="s">
        <v>17</v>
      </c>
      <c r="C79" s="4" t="s">
        <v>50</v>
      </c>
      <c r="D79" s="1">
        <v>2023</v>
      </c>
      <c r="E79" s="4" t="s">
        <v>135</v>
      </c>
      <c r="F79" s="1" t="s">
        <v>136</v>
      </c>
      <c r="G79" s="1" t="s">
        <v>127</v>
      </c>
      <c r="H79" s="4">
        <v>54</v>
      </c>
      <c r="I79" s="10">
        <v>3.85</v>
      </c>
      <c r="J79" s="1">
        <v>10</v>
      </c>
      <c r="K79" s="3">
        <v>0.18518518518518517</v>
      </c>
      <c r="L79" s="1"/>
      <c r="M79" s="1"/>
      <c r="N79" s="4"/>
      <c r="O79" s="1">
        <v>564</v>
      </c>
      <c r="P79" s="4" t="s">
        <v>75</v>
      </c>
      <c r="Q79" s="4" t="s">
        <v>23</v>
      </c>
      <c r="R79" s="3" t="s">
        <v>29</v>
      </c>
      <c r="S79" s="8" t="s">
        <v>145</v>
      </c>
      <c r="T79" s="3" t="s">
        <v>72</v>
      </c>
      <c r="U79" s="11" t="s">
        <v>72</v>
      </c>
    </row>
    <row r="80" spans="1:21" ht="24">
      <c r="A80" s="1">
        <v>79</v>
      </c>
      <c r="B80" s="4" t="s">
        <v>30</v>
      </c>
      <c r="C80" s="4" t="s">
        <v>376</v>
      </c>
      <c r="D80" s="1">
        <v>2023</v>
      </c>
      <c r="E80" s="4" t="s">
        <v>378</v>
      </c>
      <c r="F80" s="1" t="s">
        <v>379</v>
      </c>
      <c r="G80" s="1" t="s">
        <v>377</v>
      </c>
      <c r="H80" s="4">
        <v>60</v>
      </c>
      <c r="I80" s="10">
        <v>3.18</v>
      </c>
      <c r="J80" s="1">
        <v>11</v>
      </c>
      <c r="K80" s="3">
        <f>J80/H80</f>
        <v>0.18333333333333332</v>
      </c>
      <c r="L80" s="1"/>
      <c r="M80" s="1"/>
      <c r="N80" s="4"/>
      <c r="O80" s="1">
        <v>595</v>
      </c>
      <c r="P80" s="4" t="s">
        <v>156</v>
      </c>
      <c r="Q80" s="4" t="s">
        <v>23</v>
      </c>
      <c r="R80" s="3" t="s">
        <v>29</v>
      </c>
      <c r="S80" s="8" t="s">
        <v>145</v>
      </c>
      <c r="T80" s="3" t="s">
        <v>72</v>
      </c>
      <c r="U80" s="11" t="s">
        <v>72</v>
      </c>
    </row>
    <row r="81" spans="1:21">
      <c r="A81" s="1">
        <v>80</v>
      </c>
      <c r="B81" s="4" t="s">
        <v>30</v>
      </c>
      <c r="C81" s="4" t="s">
        <v>48</v>
      </c>
      <c r="D81" s="1">
        <v>2023</v>
      </c>
      <c r="E81" s="4" t="s">
        <v>387</v>
      </c>
      <c r="F81" s="1" t="s">
        <v>388</v>
      </c>
      <c r="G81" s="1" t="s">
        <v>386</v>
      </c>
      <c r="H81" s="4">
        <v>90</v>
      </c>
      <c r="I81" s="10">
        <v>3.67</v>
      </c>
      <c r="J81" s="1">
        <v>22</v>
      </c>
      <c r="K81" s="3">
        <f>J81/H81</f>
        <v>0.24444444444444444</v>
      </c>
      <c r="L81" s="1"/>
      <c r="M81" s="1"/>
      <c r="N81" s="4"/>
      <c r="O81" s="1">
        <v>611</v>
      </c>
      <c r="P81" s="4" t="s">
        <v>150</v>
      </c>
      <c r="Q81" s="4" t="s">
        <v>23</v>
      </c>
      <c r="R81" s="3" t="s">
        <v>29</v>
      </c>
      <c r="S81" s="8" t="s">
        <v>145</v>
      </c>
      <c r="T81" s="3" t="s">
        <v>356</v>
      </c>
      <c r="U81" s="11" t="s">
        <v>72</v>
      </c>
    </row>
    <row r="82" spans="1:21">
      <c r="A82" s="1">
        <v>81</v>
      </c>
      <c r="B82" s="4" t="s">
        <v>30</v>
      </c>
      <c r="C82" s="4" t="s">
        <v>48</v>
      </c>
      <c r="D82" s="1">
        <v>2023</v>
      </c>
      <c r="E82" s="4" t="s">
        <v>389</v>
      </c>
      <c r="F82" s="1" t="s">
        <v>390</v>
      </c>
      <c r="G82" s="1" t="s">
        <v>386</v>
      </c>
      <c r="H82" s="4">
        <v>90</v>
      </c>
      <c r="I82" s="10">
        <v>4.3</v>
      </c>
      <c r="J82" s="1">
        <v>1</v>
      </c>
      <c r="K82" s="3">
        <f>J82/H82</f>
        <v>1.1111111111111112E-2</v>
      </c>
      <c r="L82" s="1"/>
      <c r="M82" s="1"/>
      <c r="N82" s="4"/>
      <c r="O82" s="1">
        <v>645</v>
      </c>
      <c r="P82" s="4" t="s">
        <v>391</v>
      </c>
      <c r="Q82" s="4" t="s">
        <v>23</v>
      </c>
      <c r="R82" s="3" t="s">
        <v>29</v>
      </c>
      <c r="S82" s="8" t="s">
        <v>145</v>
      </c>
      <c r="T82" s="3" t="s">
        <v>72</v>
      </c>
      <c r="U82" s="11" t="s">
        <v>72</v>
      </c>
    </row>
    <row r="83" spans="1:21">
      <c r="A83" s="1">
        <v>82</v>
      </c>
      <c r="B83" s="4" t="s">
        <v>30</v>
      </c>
      <c r="C83" s="4" t="s">
        <v>380</v>
      </c>
      <c r="D83" s="1">
        <v>2023</v>
      </c>
      <c r="E83" s="4" t="s">
        <v>381</v>
      </c>
      <c r="F83" s="1" t="s">
        <v>382</v>
      </c>
      <c r="G83" s="1" t="s">
        <v>383</v>
      </c>
      <c r="H83" s="4">
        <v>61</v>
      </c>
      <c r="I83" s="10">
        <v>3.84</v>
      </c>
      <c r="J83" s="1">
        <v>6</v>
      </c>
      <c r="K83" s="3">
        <f>J83/H83</f>
        <v>9.8360655737704916E-2</v>
      </c>
      <c r="L83" s="1"/>
      <c r="M83" s="1"/>
      <c r="N83" s="4"/>
      <c r="O83" s="1">
        <v>608</v>
      </c>
      <c r="P83" s="4" t="s">
        <v>150</v>
      </c>
      <c r="Q83" s="4" t="s">
        <v>23</v>
      </c>
      <c r="R83" s="3" t="s">
        <v>29</v>
      </c>
      <c r="S83" s="8" t="s">
        <v>145</v>
      </c>
      <c r="T83" s="3" t="s">
        <v>72</v>
      </c>
      <c r="U83" s="11" t="s">
        <v>72</v>
      </c>
    </row>
    <row r="84" spans="1:21">
      <c r="A84" s="1">
        <v>83</v>
      </c>
      <c r="B84" s="4" t="s">
        <v>397</v>
      </c>
      <c r="C84" s="4" t="s">
        <v>399</v>
      </c>
      <c r="D84" s="1">
        <v>2023</v>
      </c>
      <c r="E84" s="4" t="s">
        <v>411</v>
      </c>
      <c r="F84" s="1" t="s">
        <v>412</v>
      </c>
      <c r="G84" s="1" t="s">
        <v>410</v>
      </c>
      <c r="H84" s="1">
        <v>178</v>
      </c>
      <c r="I84" s="10">
        <v>3.75</v>
      </c>
      <c r="J84" s="1">
        <v>11</v>
      </c>
      <c r="K84" s="3">
        <v>0.14285714285714285</v>
      </c>
      <c r="L84" s="1"/>
      <c r="M84" s="1"/>
      <c r="N84" s="4"/>
      <c r="O84" s="1">
        <v>586</v>
      </c>
      <c r="P84" s="4" t="s">
        <v>400</v>
      </c>
      <c r="Q84" s="4" t="s">
        <v>23</v>
      </c>
      <c r="R84" s="3" t="s">
        <v>37</v>
      </c>
      <c r="S84" s="8" t="s">
        <v>145</v>
      </c>
      <c r="T84" s="3"/>
      <c r="U84" s="11" t="s">
        <v>306</v>
      </c>
    </row>
    <row r="85" spans="1:21">
      <c r="A85" s="1">
        <v>84</v>
      </c>
      <c r="B85" s="4" t="s">
        <v>73</v>
      </c>
      <c r="C85" s="4" t="s">
        <v>141</v>
      </c>
      <c r="D85" s="1">
        <v>2023</v>
      </c>
      <c r="E85" s="4" t="s">
        <v>366</v>
      </c>
      <c r="F85" s="1" t="s">
        <v>367</v>
      </c>
      <c r="G85" s="1" t="s">
        <v>365</v>
      </c>
      <c r="H85" s="1">
        <v>121</v>
      </c>
      <c r="I85" s="10">
        <v>3.48</v>
      </c>
      <c r="J85" s="1">
        <v>24</v>
      </c>
      <c r="K85" s="3">
        <v>0.2</v>
      </c>
      <c r="L85" s="1"/>
      <c r="M85" s="1"/>
      <c r="N85" s="4"/>
      <c r="O85" s="1">
        <v>614</v>
      </c>
      <c r="P85" s="4" t="s">
        <v>46</v>
      </c>
      <c r="Q85" s="4" t="s">
        <v>23</v>
      </c>
      <c r="R85" s="3" t="s">
        <v>37</v>
      </c>
      <c r="S85" s="8" t="s">
        <v>145</v>
      </c>
      <c r="T85" s="3" t="s">
        <v>356</v>
      </c>
      <c r="U85" s="11" t="s">
        <v>72</v>
      </c>
    </row>
    <row r="86" spans="1:21">
      <c r="A86" s="1">
        <v>85</v>
      </c>
      <c r="B86" s="4" t="s">
        <v>73</v>
      </c>
      <c r="C86" s="4" t="s">
        <v>132</v>
      </c>
      <c r="D86" s="1">
        <v>2023</v>
      </c>
      <c r="E86" s="4" t="s">
        <v>361</v>
      </c>
      <c r="F86" s="1" t="s">
        <v>362</v>
      </c>
      <c r="G86" s="1" t="s">
        <v>360</v>
      </c>
      <c r="H86" s="4">
        <v>296</v>
      </c>
      <c r="I86" s="10">
        <v>4.2699999999999996</v>
      </c>
      <c r="J86" s="1">
        <v>4</v>
      </c>
      <c r="K86" s="3">
        <f>J86/296</f>
        <v>1.3513513513513514E-2</v>
      </c>
      <c r="L86" s="1"/>
      <c r="M86" s="1"/>
      <c r="N86" s="4"/>
      <c r="O86" s="1">
        <v>615</v>
      </c>
      <c r="P86" s="4" t="s">
        <v>54</v>
      </c>
      <c r="Q86" s="4" t="s">
        <v>23</v>
      </c>
      <c r="R86" s="3" t="s">
        <v>37</v>
      </c>
      <c r="S86" s="8" t="s">
        <v>145</v>
      </c>
      <c r="T86" s="3" t="s">
        <v>356</v>
      </c>
      <c r="U86" s="11" t="s">
        <v>72</v>
      </c>
    </row>
    <row r="87" spans="1:21">
      <c r="A87" s="1">
        <v>86</v>
      </c>
      <c r="B87" s="4" t="s">
        <v>143</v>
      </c>
      <c r="C87" s="4" t="s">
        <v>148</v>
      </c>
      <c r="D87" s="1">
        <v>2023</v>
      </c>
      <c r="E87" s="4" t="s">
        <v>189</v>
      </c>
      <c r="F87" s="1" t="s">
        <v>190</v>
      </c>
      <c r="G87" s="1" t="s">
        <v>191</v>
      </c>
      <c r="H87" s="4">
        <v>95</v>
      </c>
      <c r="I87" s="10">
        <v>4.0599999999999996</v>
      </c>
      <c r="J87" s="1">
        <v>5</v>
      </c>
      <c r="K87" s="3">
        <f>J87/H87</f>
        <v>5.2631578947368418E-2</v>
      </c>
      <c r="L87" s="1"/>
      <c r="M87" s="1"/>
      <c r="N87" s="4"/>
      <c r="O87" s="1">
        <v>614</v>
      </c>
      <c r="P87" s="4" t="s">
        <v>58</v>
      </c>
      <c r="Q87" s="4" t="s">
        <v>23</v>
      </c>
      <c r="R87" s="3" t="s">
        <v>37</v>
      </c>
      <c r="S87" s="8" t="s">
        <v>145</v>
      </c>
      <c r="T87" s="3" t="s">
        <v>72</v>
      </c>
      <c r="U87" s="11" t="s">
        <v>72</v>
      </c>
    </row>
    <row r="88" spans="1:21">
      <c r="A88" s="1">
        <v>87</v>
      </c>
      <c r="B88" s="4" t="s">
        <v>143</v>
      </c>
      <c r="C88" s="4" t="s">
        <v>152</v>
      </c>
      <c r="D88" s="1">
        <v>2023</v>
      </c>
      <c r="E88" s="4" t="s">
        <v>207</v>
      </c>
      <c r="F88" s="1" t="s">
        <v>208</v>
      </c>
      <c r="G88" s="1" t="s">
        <v>162</v>
      </c>
      <c r="H88" s="4">
        <v>95</v>
      </c>
      <c r="I88" s="10">
        <v>3.7</v>
      </c>
      <c r="J88" s="1">
        <v>24</v>
      </c>
      <c r="K88" s="3">
        <f>J88/H88</f>
        <v>0.25263157894736843</v>
      </c>
      <c r="L88" s="1"/>
      <c r="M88" s="1"/>
      <c r="N88" s="4"/>
      <c r="O88" s="1">
        <v>614</v>
      </c>
      <c r="P88" s="4" t="s">
        <v>58</v>
      </c>
      <c r="Q88" s="4" t="s">
        <v>23</v>
      </c>
      <c r="R88" s="3" t="s">
        <v>209</v>
      </c>
      <c r="S88" s="8" t="s">
        <v>145</v>
      </c>
      <c r="T88" s="3" t="s">
        <v>188</v>
      </c>
      <c r="U88" s="11" t="s">
        <v>72</v>
      </c>
    </row>
    <row r="89" spans="1:21">
      <c r="A89" s="1">
        <v>88</v>
      </c>
      <c r="B89" s="4" t="s">
        <v>151</v>
      </c>
      <c r="C89" s="4" t="s">
        <v>152</v>
      </c>
      <c r="D89" s="1">
        <v>2023</v>
      </c>
      <c r="E89" s="4" t="s">
        <v>203</v>
      </c>
      <c r="F89" s="1" t="s">
        <v>204</v>
      </c>
      <c r="G89" s="1" t="s">
        <v>153</v>
      </c>
      <c r="H89" s="4">
        <v>95</v>
      </c>
      <c r="I89" s="10">
        <v>3.74</v>
      </c>
      <c r="J89" s="1">
        <v>22</v>
      </c>
      <c r="K89" s="3">
        <f>J89/H89</f>
        <v>0.23157894736842105</v>
      </c>
      <c r="L89" s="1"/>
      <c r="M89" s="1"/>
      <c r="N89" s="4"/>
      <c r="O89" s="1">
        <v>6.9</v>
      </c>
      <c r="P89" s="4" t="s">
        <v>205</v>
      </c>
      <c r="Q89" s="4" t="s">
        <v>23</v>
      </c>
      <c r="R89" s="3" t="s">
        <v>206</v>
      </c>
      <c r="S89" s="8" t="s">
        <v>145</v>
      </c>
      <c r="T89" s="3" t="s">
        <v>185</v>
      </c>
      <c r="U89" s="11" t="s">
        <v>72</v>
      </c>
    </row>
    <row r="90" spans="1:21">
      <c r="A90" s="1">
        <v>89</v>
      </c>
      <c r="B90" s="4" t="s">
        <v>143</v>
      </c>
      <c r="C90" s="4" t="s">
        <v>160</v>
      </c>
      <c r="D90" s="1">
        <v>2023</v>
      </c>
      <c r="E90" s="4" t="s">
        <v>242</v>
      </c>
      <c r="F90" s="1" t="s">
        <v>243</v>
      </c>
      <c r="G90" s="1" t="s">
        <v>163</v>
      </c>
      <c r="H90" s="1">
        <v>30</v>
      </c>
      <c r="I90" s="10">
        <v>3.81</v>
      </c>
      <c r="J90" s="1">
        <v>9</v>
      </c>
      <c r="K90" s="3">
        <f>J90/H90</f>
        <v>0.3</v>
      </c>
      <c r="L90" s="1"/>
      <c r="M90" s="1"/>
      <c r="N90" s="4"/>
      <c r="O90" s="1">
        <v>612</v>
      </c>
      <c r="P90" s="4" t="s">
        <v>244</v>
      </c>
      <c r="Q90" s="4" t="s">
        <v>23</v>
      </c>
      <c r="R90" s="3" t="s">
        <v>37</v>
      </c>
      <c r="S90" s="8" t="s">
        <v>145</v>
      </c>
      <c r="T90" s="3" t="s">
        <v>72</v>
      </c>
      <c r="U90" s="11" t="s">
        <v>72</v>
      </c>
    </row>
    <row r="91" spans="1:21">
      <c r="A91" s="1">
        <v>90</v>
      </c>
      <c r="B91" s="4" t="s">
        <v>258</v>
      </c>
      <c r="C91" s="4" t="s">
        <v>259</v>
      </c>
      <c r="D91" s="1">
        <v>2023</v>
      </c>
      <c r="E91" s="4" t="s">
        <v>329</v>
      </c>
      <c r="F91" s="1" t="s">
        <v>330</v>
      </c>
      <c r="G91" s="1" t="s">
        <v>328</v>
      </c>
      <c r="H91" s="4">
        <v>61</v>
      </c>
      <c r="I91" s="10">
        <v>3.92</v>
      </c>
      <c r="J91" s="1">
        <v>4</v>
      </c>
      <c r="K91" s="3">
        <v>6.6000000000000003E-2</v>
      </c>
      <c r="L91" s="1"/>
      <c r="M91" s="1"/>
      <c r="N91" s="4"/>
      <c r="O91" s="1">
        <v>616</v>
      </c>
      <c r="P91" s="4" t="s">
        <v>58</v>
      </c>
      <c r="Q91" s="4" t="s">
        <v>23</v>
      </c>
      <c r="R91" s="3" t="s">
        <v>37</v>
      </c>
      <c r="S91" s="8" t="s">
        <v>145</v>
      </c>
      <c r="T91" s="3"/>
      <c r="U91" s="11" t="s">
        <v>72</v>
      </c>
    </row>
    <row r="92" spans="1:21">
      <c r="A92" s="1">
        <v>91</v>
      </c>
      <c r="B92" s="4" t="s">
        <v>260</v>
      </c>
      <c r="C92" s="4" t="s">
        <v>278</v>
      </c>
      <c r="D92" s="1">
        <v>2023</v>
      </c>
      <c r="E92" s="4" t="s">
        <v>280</v>
      </c>
      <c r="F92" s="1" t="s">
        <v>281</v>
      </c>
      <c r="G92" s="1" t="s">
        <v>279</v>
      </c>
      <c r="H92" s="4">
        <v>50</v>
      </c>
      <c r="I92" s="10">
        <v>3.44</v>
      </c>
      <c r="J92" s="1" t="s">
        <v>282</v>
      </c>
      <c r="K92" s="3">
        <v>0.22</v>
      </c>
      <c r="L92" s="1"/>
      <c r="M92" s="1"/>
      <c r="N92" s="4"/>
      <c r="O92" s="1">
        <v>596</v>
      </c>
      <c r="P92" s="4" t="s">
        <v>47</v>
      </c>
      <c r="Q92" s="4" t="s">
        <v>23</v>
      </c>
      <c r="R92" s="3" t="s">
        <v>37</v>
      </c>
      <c r="S92" s="8" t="s">
        <v>145</v>
      </c>
      <c r="T92" s="3" t="s">
        <v>274</v>
      </c>
      <c r="U92" s="11" t="s">
        <v>274</v>
      </c>
    </row>
    <row r="93" spans="1:21">
      <c r="A93" s="1">
        <v>92</v>
      </c>
      <c r="B93" s="4" t="s">
        <v>260</v>
      </c>
      <c r="C93" s="4" t="s">
        <v>284</v>
      </c>
      <c r="D93" s="1">
        <v>2023</v>
      </c>
      <c r="E93" s="4" t="s">
        <v>289</v>
      </c>
      <c r="F93" s="1" t="s">
        <v>290</v>
      </c>
      <c r="G93" s="1" t="s">
        <v>285</v>
      </c>
      <c r="H93" s="4">
        <v>28</v>
      </c>
      <c r="I93" s="10">
        <v>3.67</v>
      </c>
      <c r="J93" s="1" t="s">
        <v>291</v>
      </c>
      <c r="K93" s="3">
        <v>0.25</v>
      </c>
      <c r="L93" s="1"/>
      <c r="M93" s="1"/>
      <c r="N93" s="4"/>
      <c r="O93" s="1">
        <v>615</v>
      </c>
      <c r="P93" s="4" t="s">
        <v>46</v>
      </c>
      <c r="Q93" s="4" t="s">
        <v>23</v>
      </c>
      <c r="R93" s="3" t="s">
        <v>37</v>
      </c>
      <c r="S93" s="8" t="s">
        <v>145</v>
      </c>
      <c r="T93" s="3" t="s">
        <v>72</v>
      </c>
      <c r="U93" s="11" t="s">
        <v>72</v>
      </c>
    </row>
    <row r="94" spans="1:21">
      <c r="A94" s="1">
        <v>93</v>
      </c>
      <c r="B94" s="4" t="s">
        <v>260</v>
      </c>
      <c r="C94" s="4" t="s">
        <v>269</v>
      </c>
      <c r="D94" s="1">
        <v>2023</v>
      </c>
      <c r="E94" s="4" t="s">
        <v>270</v>
      </c>
      <c r="F94" s="1" t="s">
        <v>271</v>
      </c>
      <c r="G94" s="1" t="s">
        <v>272</v>
      </c>
      <c r="H94" s="4">
        <v>87</v>
      </c>
      <c r="I94" s="10">
        <v>4.1500000000000004</v>
      </c>
      <c r="J94" s="1" t="s">
        <v>273</v>
      </c>
      <c r="K94" s="3">
        <v>3.4482758620689655E-2</v>
      </c>
      <c r="L94" s="1"/>
      <c r="M94" s="1"/>
      <c r="N94" s="4"/>
      <c r="O94" s="1">
        <v>589</v>
      </c>
      <c r="P94" s="4" t="s">
        <v>98</v>
      </c>
      <c r="Q94" s="4" t="s">
        <v>23</v>
      </c>
      <c r="R94" s="3" t="s">
        <v>37</v>
      </c>
      <c r="S94" s="8" t="s">
        <v>145</v>
      </c>
      <c r="T94" s="3" t="s">
        <v>274</v>
      </c>
      <c r="U94" s="11" t="s">
        <v>274</v>
      </c>
    </row>
    <row r="95" spans="1:21">
      <c r="A95" s="1">
        <v>94</v>
      </c>
      <c r="B95" s="4" t="s">
        <v>261</v>
      </c>
      <c r="C95" s="4" t="s">
        <v>262</v>
      </c>
      <c r="D95" s="1">
        <v>2023</v>
      </c>
      <c r="E95" s="4" t="s">
        <v>519</v>
      </c>
      <c r="F95" s="1" t="s">
        <v>520</v>
      </c>
      <c r="G95" s="1" t="s">
        <v>513</v>
      </c>
      <c r="H95" s="4">
        <v>63</v>
      </c>
      <c r="I95" s="10">
        <v>3.64</v>
      </c>
      <c r="J95" s="1">
        <v>3</v>
      </c>
      <c r="K95" s="3">
        <f>J95/H95</f>
        <v>4.7619047619047616E-2</v>
      </c>
      <c r="L95" s="1"/>
      <c r="M95" s="1"/>
      <c r="N95" s="4"/>
      <c r="O95" s="1">
        <v>618</v>
      </c>
      <c r="P95" s="4" t="s">
        <v>46</v>
      </c>
      <c r="Q95" s="4" t="s">
        <v>23</v>
      </c>
      <c r="R95" s="3" t="s">
        <v>37</v>
      </c>
      <c r="S95" s="8" t="s">
        <v>145</v>
      </c>
      <c r="T95" s="3" t="s">
        <v>72</v>
      </c>
      <c r="U95" s="11" t="s">
        <v>72</v>
      </c>
    </row>
    <row r="96" spans="1:21">
      <c r="A96" s="1">
        <v>95</v>
      </c>
      <c r="B96" s="4" t="s">
        <v>261</v>
      </c>
      <c r="C96" s="4" t="s">
        <v>531</v>
      </c>
      <c r="D96" s="1">
        <v>2023</v>
      </c>
      <c r="E96" s="4" t="s">
        <v>535</v>
      </c>
      <c r="F96" s="1" t="s">
        <v>536</v>
      </c>
      <c r="G96" s="1" t="s">
        <v>534</v>
      </c>
      <c r="H96" s="4">
        <v>68</v>
      </c>
      <c r="I96" s="10">
        <v>3.66</v>
      </c>
      <c r="J96" s="1">
        <v>10</v>
      </c>
      <c r="K96" s="3">
        <f>J96/H96</f>
        <v>0.14705882352941177</v>
      </c>
      <c r="L96" s="1"/>
      <c r="M96" s="1"/>
      <c r="N96" s="4"/>
      <c r="O96" s="1">
        <v>591</v>
      </c>
      <c r="P96" s="4" t="s">
        <v>93</v>
      </c>
      <c r="Q96" s="4" t="s">
        <v>23</v>
      </c>
      <c r="R96" s="3" t="s">
        <v>37</v>
      </c>
      <c r="S96" s="8" t="s">
        <v>145</v>
      </c>
      <c r="T96" s="3" t="s">
        <v>72</v>
      </c>
      <c r="U96" s="11" t="s">
        <v>72</v>
      </c>
    </row>
    <row r="97" spans="1:21">
      <c r="A97" s="1">
        <v>96</v>
      </c>
      <c r="B97" s="4" t="s">
        <v>299</v>
      </c>
      <c r="C97" s="4" t="s">
        <v>300</v>
      </c>
      <c r="D97" s="1">
        <v>2023</v>
      </c>
      <c r="E97" s="4" t="s">
        <v>304</v>
      </c>
      <c r="F97" s="1" t="s">
        <v>305</v>
      </c>
      <c r="G97" s="1" t="s">
        <v>303</v>
      </c>
      <c r="H97" s="4">
        <v>70</v>
      </c>
      <c r="I97" s="10">
        <v>3.72</v>
      </c>
      <c r="J97" s="1">
        <v>16</v>
      </c>
      <c r="K97" s="3">
        <v>0.24</v>
      </c>
      <c r="L97" s="1"/>
      <c r="M97" s="1"/>
      <c r="N97" s="4"/>
      <c r="O97" s="1">
        <v>574</v>
      </c>
      <c r="P97" s="4" t="s">
        <v>54</v>
      </c>
      <c r="Q97" s="4" t="s">
        <v>23</v>
      </c>
      <c r="R97" s="3" t="s">
        <v>37</v>
      </c>
      <c r="S97" s="8" t="s">
        <v>145</v>
      </c>
      <c r="T97" s="3" t="s">
        <v>306</v>
      </c>
      <c r="U97" s="11" t="s">
        <v>306</v>
      </c>
    </row>
    <row r="98" spans="1:21">
      <c r="A98" s="1">
        <v>97</v>
      </c>
      <c r="B98" s="4" t="s">
        <v>89</v>
      </c>
      <c r="C98" s="4" t="s">
        <v>337</v>
      </c>
      <c r="D98" s="1">
        <v>2023</v>
      </c>
      <c r="E98" s="4" t="s">
        <v>347</v>
      </c>
      <c r="F98" s="1" t="s">
        <v>348</v>
      </c>
      <c r="G98" s="1" t="s">
        <v>342</v>
      </c>
      <c r="H98" s="1">
        <v>53</v>
      </c>
      <c r="I98" s="10">
        <v>3.44</v>
      </c>
      <c r="J98" s="1">
        <v>10</v>
      </c>
      <c r="K98" s="3">
        <v>0.1812</v>
      </c>
      <c r="L98" s="1"/>
      <c r="M98" s="1"/>
      <c r="N98" s="4"/>
      <c r="O98" s="1">
        <v>615</v>
      </c>
      <c r="P98" s="4" t="s">
        <v>47</v>
      </c>
      <c r="Q98" s="4" t="s">
        <v>23</v>
      </c>
      <c r="R98" s="3" t="s">
        <v>37</v>
      </c>
      <c r="S98" s="8" t="s">
        <v>145</v>
      </c>
      <c r="T98" s="3" t="s">
        <v>185</v>
      </c>
      <c r="U98" s="11" t="s">
        <v>72</v>
      </c>
    </row>
    <row r="99" spans="1:21">
      <c r="A99" s="1">
        <v>98</v>
      </c>
      <c r="B99" s="4" t="s">
        <v>89</v>
      </c>
      <c r="C99" s="4" t="s">
        <v>337</v>
      </c>
      <c r="D99" s="1">
        <v>2023</v>
      </c>
      <c r="E99" s="4" t="s">
        <v>343</v>
      </c>
      <c r="F99" s="1" t="s">
        <v>344</v>
      </c>
      <c r="G99" s="1" t="s">
        <v>342</v>
      </c>
      <c r="H99" s="1">
        <v>53</v>
      </c>
      <c r="I99" s="10">
        <v>3.39</v>
      </c>
      <c r="J99" s="1">
        <v>13</v>
      </c>
      <c r="K99" s="3">
        <v>0.23</v>
      </c>
      <c r="L99" s="1"/>
      <c r="M99" s="1"/>
      <c r="N99" s="4"/>
      <c r="O99" s="1">
        <v>615</v>
      </c>
      <c r="P99" s="4" t="s">
        <v>54</v>
      </c>
      <c r="Q99" s="4" t="s">
        <v>23</v>
      </c>
      <c r="R99" s="3" t="s">
        <v>37</v>
      </c>
      <c r="S99" s="8" t="s">
        <v>145</v>
      </c>
      <c r="T99" s="3" t="s">
        <v>185</v>
      </c>
      <c r="U99" s="11" t="s">
        <v>72</v>
      </c>
    </row>
    <row r="100" spans="1:21">
      <c r="A100" s="1">
        <v>99</v>
      </c>
      <c r="B100" s="4" t="s">
        <v>301</v>
      </c>
      <c r="C100" s="4" t="s">
        <v>302</v>
      </c>
      <c r="D100" s="1">
        <v>2023</v>
      </c>
      <c r="E100" s="4" t="s">
        <v>311</v>
      </c>
      <c r="F100" s="1" t="s">
        <v>312</v>
      </c>
      <c r="G100" s="1" t="s">
        <v>313</v>
      </c>
      <c r="H100" s="1">
        <v>110</v>
      </c>
      <c r="I100" s="10">
        <v>3.98</v>
      </c>
      <c r="J100" s="1">
        <v>7</v>
      </c>
      <c r="K100" s="3">
        <v>4.5499999999999999E-2</v>
      </c>
      <c r="L100" s="1"/>
      <c r="M100" s="1"/>
      <c r="N100" s="4"/>
      <c r="O100" s="1">
        <v>579</v>
      </c>
      <c r="P100" s="4" t="s">
        <v>54</v>
      </c>
      <c r="Q100" s="4" t="s">
        <v>23</v>
      </c>
      <c r="R100" s="3" t="s">
        <v>37</v>
      </c>
      <c r="S100" s="8" t="s">
        <v>145</v>
      </c>
      <c r="T100" s="3" t="s">
        <v>314</v>
      </c>
      <c r="U100" s="11" t="s">
        <v>314</v>
      </c>
    </row>
    <row r="101" spans="1:21">
      <c r="A101" s="1">
        <v>100</v>
      </c>
      <c r="B101" s="4" t="s">
        <v>470</v>
      </c>
      <c r="C101" s="4" t="s">
        <v>471</v>
      </c>
      <c r="D101" s="1">
        <v>2023</v>
      </c>
      <c r="E101" s="4" t="s">
        <v>481</v>
      </c>
      <c r="F101" s="1" t="s">
        <v>482</v>
      </c>
      <c r="G101" s="1" t="s">
        <v>477</v>
      </c>
      <c r="H101" s="4">
        <v>55</v>
      </c>
      <c r="I101" s="10">
        <v>3.48</v>
      </c>
      <c r="J101" s="1">
        <v>14</v>
      </c>
      <c r="K101" s="3">
        <v>0.2545</v>
      </c>
      <c r="L101" s="1"/>
      <c r="M101" s="1"/>
      <c r="N101" s="4"/>
      <c r="O101" s="1">
        <v>602</v>
      </c>
      <c r="P101" s="4" t="s">
        <v>434</v>
      </c>
      <c r="Q101" s="4" t="s">
        <v>435</v>
      </c>
      <c r="R101" s="3" t="s">
        <v>483</v>
      </c>
      <c r="S101" s="8" t="s">
        <v>145</v>
      </c>
      <c r="T101" s="3" t="s">
        <v>474</v>
      </c>
      <c r="U101" s="11" t="s">
        <v>72</v>
      </c>
    </row>
    <row r="102" spans="1:21">
      <c r="A102" s="1">
        <v>101</v>
      </c>
      <c r="B102" s="4" t="s">
        <v>108</v>
      </c>
      <c r="C102" s="4" t="s">
        <v>131</v>
      </c>
      <c r="D102" s="1">
        <v>2023</v>
      </c>
      <c r="E102" s="4" t="s">
        <v>548</v>
      </c>
      <c r="F102" s="1" t="s">
        <v>459</v>
      </c>
      <c r="G102" s="1" t="s">
        <v>453</v>
      </c>
      <c r="H102" s="1">
        <v>169</v>
      </c>
      <c r="I102" s="10">
        <v>3.8</v>
      </c>
      <c r="J102" s="1">
        <v>16</v>
      </c>
      <c r="K102" s="3">
        <v>9.4700000000000006E-2</v>
      </c>
      <c r="L102" s="1"/>
      <c r="M102" s="1"/>
      <c r="N102" s="4"/>
      <c r="O102" s="1">
        <v>614</v>
      </c>
      <c r="P102" s="4" t="s">
        <v>54</v>
      </c>
      <c r="Q102" s="4" t="s">
        <v>23</v>
      </c>
      <c r="R102" s="3" t="s">
        <v>37</v>
      </c>
      <c r="S102" s="8" t="s">
        <v>145</v>
      </c>
      <c r="T102" s="3" t="s">
        <v>72</v>
      </c>
      <c r="U102" s="11" t="s">
        <v>72</v>
      </c>
    </row>
    <row r="103" spans="1:21">
      <c r="A103" s="1">
        <v>102</v>
      </c>
      <c r="B103" s="4" t="s">
        <v>17</v>
      </c>
      <c r="C103" s="4" t="s">
        <v>32</v>
      </c>
      <c r="D103" s="1">
        <v>2023</v>
      </c>
      <c r="E103" s="4" t="s">
        <v>123</v>
      </c>
      <c r="F103" s="1" t="s">
        <v>124</v>
      </c>
      <c r="G103" s="1" t="s">
        <v>106</v>
      </c>
      <c r="H103" s="4">
        <v>55</v>
      </c>
      <c r="I103" s="10">
        <v>2.92</v>
      </c>
      <c r="J103" s="1">
        <v>26</v>
      </c>
      <c r="K103" s="3">
        <v>0.47272727272727272</v>
      </c>
      <c r="L103" s="1"/>
      <c r="M103" s="1"/>
      <c r="N103" s="4"/>
      <c r="O103" s="1">
        <v>589</v>
      </c>
      <c r="P103" s="4" t="s">
        <v>110</v>
      </c>
      <c r="Q103" s="4" t="s">
        <v>23</v>
      </c>
      <c r="R103" s="3" t="s">
        <v>37</v>
      </c>
      <c r="S103" s="8" t="s">
        <v>145</v>
      </c>
      <c r="T103" s="3" t="s">
        <v>72</v>
      </c>
      <c r="U103" s="11" t="s">
        <v>72</v>
      </c>
    </row>
    <row r="104" spans="1:21">
      <c r="A104" s="1">
        <v>103</v>
      </c>
      <c r="B104" s="4" t="s">
        <v>17</v>
      </c>
      <c r="C104" s="4" t="s">
        <v>32</v>
      </c>
      <c r="D104" s="1">
        <v>2023</v>
      </c>
      <c r="E104" s="4" t="s">
        <v>104</v>
      </c>
      <c r="F104" s="1" t="s">
        <v>105</v>
      </c>
      <c r="G104" s="1" t="s">
        <v>103</v>
      </c>
      <c r="H104" s="4">
        <v>55</v>
      </c>
      <c r="I104" s="10">
        <v>4.08</v>
      </c>
      <c r="J104" s="1">
        <v>2</v>
      </c>
      <c r="K104" s="3">
        <v>3.6363636363636362E-2</v>
      </c>
      <c r="L104" s="1"/>
      <c r="M104" s="1"/>
      <c r="N104" s="4"/>
      <c r="O104" s="1">
        <v>615</v>
      </c>
      <c r="P104" s="4" t="s">
        <v>46</v>
      </c>
      <c r="Q104" s="4" t="s">
        <v>23</v>
      </c>
      <c r="R104" s="3" t="s">
        <v>37</v>
      </c>
      <c r="S104" s="8" t="s">
        <v>145</v>
      </c>
      <c r="T104" s="3" t="s">
        <v>72</v>
      </c>
      <c r="U104" s="11" t="s">
        <v>72</v>
      </c>
    </row>
    <row r="105" spans="1:21">
      <c r="A105" s="1">
        <v>104</v>
      </c>
      <c r="B105" s="4" t="s">
        <v>17</v>
      </c>
      <c r="C105" s="4" t="s">
        <v>32</v>
      </c>
      <c r="D105" s="1">
        <v>2023</v>
      </c>
      <c r="E105" s="4" t="s">
        <v>118</v>
      </c>
      <c r="F105" s="1" t="s">
        <v>119</v>
      </c>
      <c r="G105" s="1" t="s">
        <v>103</v>
      </c>
      <c r="H105" s="4">
        <v>55</v>
      </c>
      <c r="I105" s="10">
        <v>3.51</v>
      </c>
      <c r="J105" s="1">
        <v>14</v>
      </c>
      <c r="K105" s="3">
        <v>0.25454545454545452</v>
      </c>
      <c r="L105" s="1"/>
      <c r="M105" s="1"/>
      <c r="N105" s="4"/>
      <c r="O105" s="1">
        <v>553</v>
      </c>
      <c r="P105" s="4" t="s">
        <v>120</v>
      </c>
      <c r="Q105" s="4" t="s">
        <v>23</v>
      </c>
      <c r="R105" s="3" t="s">
        <v>37</v>
      </c>
      <c r="S105" s="8" t="s">
        <v>145</v>
      </c>
      <c r="T105" s="3" t="s">
        <v>72</v>
      </c>
      <c r="U105" s="11" t="s">
        <v>72</v>
      </c>
    </row>
    <row r="106" spans="1:21">
      <c r="A106" s="1">
        <v>105</v>
      </c>
      <c r="B106" s="4" t="s">
        <v>17</v>
      </c>
      <c r="C106" s="4" t="s">
        <v>18</v>
      </c>
      <c r="D106" s="1">
        <v>2023</v>
      </c>
      <c r="E106" s="4" t="s">
        <v>84</v>
      </c>
      <c r="F106" s="1" t="s">
        <v>85</v>
      </c>
      <c r="G106" s="1" t="s">
        <v>71</v>
      </c>
      <c r="H106" s="4">
        <v>59</v>
      </c>
      <c r="I106" s="10">
        <v>3.83</v>
      </c>
      <c r="J106" s="1">
        <v>14</v>
      </c>
      <c r="K106" s="3">
        <v>0.23728813559322035</v>
      </c>
      <c r="L106" s="1"/>
      <c r="M106" s="1"/>
      <c r="N106" s="4"/>
      <c r="O106" s="1">
        <v>616</v>
      </c>
      <c r="P106" s="4" t="s">
        <v>54</v>
      </c>
      <c r="Q106" s="4" t="s">
        <v>23</v>
      </c>
      <c r="R106" s="3" t="s">
        <v>37</v>
      </c>
      <c r="S106" s="8" t="s">
        <v>145</v>
      </c>
      <c r="T106" s="3" t="s">
        <v>72</v>
      </c>
      <c r="U106" s="11" t="s">
        <v>72</v>
      </c>
    </row>
    <row r="107" spans="1:21">
      <c r="A107" s="1">
        <v>106</v>
      </c>
      <c r="B107" s="4" t="s">
        <v>17</v>
      </c>
      <c r="C107" s="4" t="s">
        <v>18</v>
      </c>
      <c r="D107" s="1">
        <v>2023</v>
      </c>
      <c r="E107" s="4" t="s">
        <v>69</v>
      </c>
      <c r="F107" s="1" t="s">
        <v>70</v>
      </c>
      <c r="G107" s="1" t="s">
        <v>71</v>
      </c>
      <c r="H107" s="4">
        <v>59</v>
      </c>
      <c r="I107" s="10">
        <v>4.28</v>
      </c>
      <c r="J107" s="1">
        <v>1</v>
      </c>
      <c r="K107" s="3">
        <v>1.6949152542372881E-2</v>
      </c>
      <c r="L107" s="1"/>
      <c r="M107" s="1"/>
      <c r="N107" s="4"/>
      <c r="O107" s="1">
        <v>606</v>
      </c>
      <c r="P107" s="4" t="s">
        <v>45</v>
      </c>
      <c r="Q107" s="4" t="s">
        <v>23</v>
      </c>
      <c r="R107" s="3" t="s">
        <v>37</v>
      </c>
      <c r="S107" s="8" t="s">
        <v>145</v>
      </c>
      <c r="T107" s="3" t="s">
        <v>72</v>
      </c>
      <c r="U107" s="11" t="s">
        <v>72</v>
      </c>
    </row>
    <row r="108" spans="1:21">
      <c r="A108" s="1">
        <v>107</v>
      </c>
      <c r="B108" s="4" t="s">
        <v>17</v>
      </c>
      <c r="C108" s="4" t="s">
        <v>18</v>
      </c>
      <c r="D108" s="1">
        <v>2023</v>
      </c>
      <c r="E108" s="4" t="s">
        <v>96</v>
      </c>
      <c r="F108" s="1" t="s">
        <v>97</v>
      </c>
      <c r="G108" s="1" t="s">
        <v>74</v>
      </c>
      <c r="H108" s="4">
        <v>59</v>
      </c>
      <c r="I108" s="10">
        <v>3.49</v>
      </c>
      <c r="J108" s="1">
        <v>24</v>
      </c>
      <c r="K108" s="3">
        <v>0.40677966101694918</v>
      </c>
      <c r="L108" s="1"/>
      <c r="M108" s="1"/>
      <c r="N108" s="4"/>
      <c r="O108" s="1">
        <v>603</v>
      </c>
      <c r="P108" s="4" t="s">
        <v>98</v>
      </c>
      <c r="Q108" s="4" t="s">
        <v>23</v>
      </c>
      <c r="R108" s="3" t="s">
        <v>37</v>
      </c>
      <c r="S108" s="8" t="s">
        <v>145</v>
      </c>
      <c r="T108" s="3" t="s">
        <v>72</v>
      </c>
      <c r="U108" s="11" t="s">
        <v>72</v>
      </c>
    </row>
    <row r="109" spans="1:21">
      <c r="A109" s="1">
        <v>108</v>
      </c>
      <c r="B109" s="4" t="s">
        <v>17</v>
      </c>
      <c r="C109" s="4" t="s">
        <v>50</v>
      </c>
      <c r="D109" s="1">
        <v>2023</v>
      </c>
      <c r="E109" s="4" t="s">
        <v>125</v>
      </c>
      <c r="F109" s="1" t="s">
        <v>126</v>
      </c>
      <c r="G109" s="1" t="s">
        <v>127</v>
      </c>
      <c r="H109" s="4">
        <v>54</v>
      </c>
      <c r="I109" s="10">
        <v>4.37</v>
      </c>
      <c r="J109" s="1">
        <v>1</v>
      </c>
      <c r="K109" s="3">
        <v>1.8518518518518517E-2</v>
      </c>
      <c r="L109" s="1"/>
      <c r="M109" s="1"/>
      <c r="N109" s="4"/>
      <c r="O109" s="1">
        <v>614</v>
      </c>
      <c r="P109" s="4" t="s">
        <v>46</v>
      </c>
      <c r="Q109" s="4" t="s">
        <v>23</v>
      </c>
      <c r="R109" s="3" t="s">
        <v>37</v>
      </c>
      <c r="S109" s="8" t="s">
        <v>145</v>
      </c>
      <c r="T109" s="3" t="s">
        <v>72</v>
      </c>
      <c r="U109" s="11" t="s">
        <v>72</v>
      </c>
    </row>
    <row r="110" spans="1:21">
      <c r="A110" s="1">
        <v>109</v>
      </c>
      <c r="B110" s="4" t="s">
        <v>30</v>
      </c>
      <c r="C110" s="4" t="s">
        <v>48</v>
      </c>
      <c r="D110" s="1">
        <v>2023</v>
      </c>
      <c r="E110" s="4" t="s">
        <v>384</v>
      </c>
      <c r="F110" s="1" t="s">
        <v>385</v>
      </c>
      <c r="G110" s="1" t="s">
        <v>386</v>
      </c>
      <c r="H110" s="4">
        <v>90</v>
      </c>
      <c r="I110" s="10">
        <v>3.86</v>
      </c>
      <c r="J110" s="1">
        <v>10</v>
      </c>
      <c r="K110" s="3">
        <f>J110/H110</f>
        <v>0.1111111111111111</v>
      </c>
      <c r="L110" s="1"/>
      <c r="M110" s="1"/>
      <c r="N110" s="4"/>
      <c r="O110" s="1">
        <v>618</v>
      </c>
      <c r="P110" s="4" t="s">
        <v>327</v>
      </c>
      <c r="Q110" s="4" t="s">
        <v>23</v>
      </c>
      <c r="R110" s="3" t="s">
        <v>37</v>
      </c>
      <c r="S110" s="8" t="s">
        <v>145</v>
      </c>
      <c r="T110" s="3" t="s">
        <v>356</v>
      </c>
      <c r="U110" s="11" t="s">
        <v>72</v>
      </c>
    </row>
    <row r="111" spans="1:21" ht="24">
      <c r="A111" s="1">
        <v>110</v>
      </c>
      <c r="B111" s="4" t="s">
        <v>151</v>
      </c>
      <c r="C111" s="4" t="s">
        <v>245</v>
      </c>
      <c r="D111" s="1">
        <v>2023</v>
      </c>
      <c r="E111" s="4" t="s">
        <v>246</v>
      </c>
      <c r="F111" s="1" t="s">
        <v>247</v>
      </c>
      <c r="G111" s="1" t="s">
        <v>248</v>
      </c>
      <c r="H111" s="4">
        <v>81</v>
      </c>
      <c r="I111" s="10">
        <v>3.65</v>
      </c>
      <c r="J111" s="1">
        <v>25</v>
      </c>
      <c r="K111" s="3">
        <f>J111/81</f>
        <v>0.30864197530864196</v>
      </c>
      <c r="L111" s="1"/>
      <c r="M111" s="1"/>
      <c r="N111" s="4"/>
      <c r="O111" s="1">
        <v>577</v>
      </c>
      <c r="P111" s="4" t="s">
        <v>249</v>
      </c>
      <c r="Q111" s="4" t="s">
        <v>23</v>
      </c>
      <c r="R111" s="3" t="s">
        <v>194</v>
      </c>
      <c r="S111" s="8" t="s">
        <v>145</v>
      </c>
      <c r="T111" s="3" t="s">
        <v>250</v>
      </c>
      <c r="U111" s="11" t="s">
        <v>274</v>
      </c>
    </row>
    <row r="112" spans="1:21">
      <c r="A112" s="1">
        <v>111</v>
      </c>
      <c r="B112" s="4" t="s">
        <v>143</v>
      </c>
      <c r="C112" s="4" t="s">
        <v>148</v>
      </c>
      <c r="D112" s="1">
        <v>2023</v>
      </c>
      <c r="E112" s="4" t="s">
        <v>199</v>
      </c>
      <c r="F112" s="1" t="s">
        <v>200</v>
      </c>
      <c r="G112" s="1" t="s">
        <v>162</v>
      </c>
      <c r="H112" s="4">
        <v>95</v>
      </c>
      <c r="I112" s="10">
        <v>3.8</v>
      </c>
      <c r="J112" s="1">
        <v>20</v>
      </c>
      <c r="K112" s="3">
        <f t="shared" ref="K112:K119" si="2">J112/H112</f>
        <v>0.21052631578947367</v>
      </c>
      <c r="L112" s="1"/>
      <c r="M112" s="1"/>
      <c r="N112" s="4"/>
      <c r="O112" s="1">
        <v>614</v>
      </c>
      <c r="P112" s="4" t="s">
        <v>58</v>
      </c>
      <c r="Q112" s="4" t="s">
        <v>23</v>
      </c>
      <c r="R112" s="3" t="s">
        <v>83</v>
      </c>
      <c r="S112" s="8" t="s">
        <v>145</v>
      </c>
      <c r="T112" s="3" t="s">
        <v>185</v>
      </c>
      <c r="U112" s="11" t="s">
        <v>72</v>
      </c>
    </row>
    <row r="113" spans="1:21">
      <c r="A113" s="1">
        <v>112</v>
      </c>
      <c r="B113" s="4" t="s">
        <v>143</v>
      </c>
      <c r="C113" s="4" t="s">
        <v>148</v>
      </c>
      <c r="D113" s="1">
        <v>2023</v>
      </c>
      <c r="E113" s="4" t="s">
        <v>195</v>
      </c>
      <c r="F113" s="1" t="s">
        <v>196</v>
      </c>
      <c r="G113" s="1" t="s">
        <v>162</v>
      </c>
      <c r="H113" s="4">
        <v>95</v>
      </c>
      <c r="I113" s="10">
        <v>3.99</v>
      </c>
      <c r="J113" s="1">
        <v>7</v>
      </c>
      <c r="K113" s="3">
        <f t="shared" si="2"/>
        <v>7.3684210526315783E-2</v>
      </c>
      <c r="L113" s="1"/>
      <c r="M113" s="1"/>
      <c r="N113" s="4"/>
      <c r="O113" s="1">
        <v>614</v>
      </c>
      <c r="P113" s="4" t="s">
        <v>58</v>
      </c>
      <c r="Q113" s="4" t="s">
        <v>23</v>
      </c>
      <c r="R113" s="3" t="s">
        <v>83</v>
      </c>
      <c r="S113" s="8" t="s">
        <v>145</v>
      </c>
      <c r="T113" s="3" t="s">
        <v>185</v>
      </c>
      <c r="U113" s="11" t="s">
        <v>72</v>
      </c>
    </row>
    <row r="114" spans="1:21">
      <c r="A114" s="1">
        <v>113</v>
      </c>
      <c r="B114" s="4" t="s">
        <v>143</v>
      </c>
      <c r="C114" s="4" t="s">
        <v>148</v>
      </c>
      <c r="D114" s="1">
        <v>2023</v>
      </c>
      <c r="E114" s="4" t="s">
        <v>197</v>
      </c>
      <c r="F114" s="1" t="s">
        <v>198</v>
      </c>
      <c r="G114" s="1" t="s">
        <v>155</v>
      </c>
      <c r="H114" s="4">
        <v>95</v>
      </c>
      <c r="I114" s="10">
        <v>3.88</v>
      </c>
      <c r="J114" s="1">
        <v>16</v>
      </c>
      <c r="K114" s="3">
        <f t="shared" si="2"/>
        <v>0.16842105263157894</v>
      </c>
      <c r="L114" s="1"/>
      <c r="M114" s="1"/>
      <c r="N114" s="4"/>
      <c r="O114" s="1">
        <v>615</v>
      </c>
      <c r="P114" s="4" t="s">
        <v>58</v>
      </c>
      <c r="Q114" s="4" t="s">
        <v>23</v>
      </c>
      <c r="R114" s="3" t="s">
        <v>83</v>
      </c>
      <c r="S114" s="8" t="s">
        <v>145</v>
      </c>
      <c r="T114" s="3" t="s">
        <v>185</v>
      </c>
      <c r="U114" s="11" t="s">
        <v>72</v>
      </c>
    </row>
    <row r="115" spans="1:21">
      <c r="A115" s="1">
        <v>114</v>
      </c>
      <c r="B115" s="4" t="s">
        <v>151</v>
      </c>
      <c r="C115" s="4" t="s">
        <v>152</v>
      </c>
      <c r="D115" s="1">
        <v>2023</v>
      </c>
      <c r="E115" s="4" t="s">
        <v>192</v>
      </c>
      <c r="F115" s="1" t="s">
        <v>193</v>
      </c>
      <c r="G115" s="1" t="s">
        <v>153</v>
      </c>
      <c r="H115" s="4">
        <v>95</v>
      </c>
      <c r="I115" s="10">
        <v>3.99</v>
      </c>
      <c r="J115" s="1">
        <v>7</v>
      </c>
      <c r="K115" s="3">
        <f t="shared" si="2"/>
        <v>7.3684210526315783E-2</v>
      </c>
      <c r="L115" s="1"/>
      <c r="M115" s="1"/>
      <c r="N115" s="4"/>
      <c r="O115" s="1">
        <v>614</v>
      </c>
      <c r="P115" s="4" t="s">
        <v>58</v>
      </c>
      <c r="Q115" s="4" t="s">
        <v>23</v>
      </c>
      <c r="R115" s="3" t="s">
        <v>194</v>
      </c>
      <c r="S115" s="8" t="s">
        <v>145</v>
      </c>
      <c r="T115" s="3" t="s">
        <v>185</v>
      </c>
      <c r="U115" s="11" t="s">
        <v>72</v>
      </c>
    </row>
    <row r="116" spans="1:21">
      <c r="A116" s="1">
        <v>115</v>
      </c>
      <c r="B116" s="4" t="s">
        <v>151</v>
      </c>
      <c r="C116" s="4" t="s">
        <v>152</v>
      </c>
      <c r="D116" s="1">
        <v>2023</v>
      </c>
      <c r="E116" s="4" t="s">
        <v>213</v>
      </c>
      <c r="F116" s="1" t="s">
        <v>214</v>
      </c>
      <c r="G116" s="1" t="s">
        <v>153</v>
      </c>
      <c r="H116" s="4">
        <v>95</v>
      </c>
      <c r="I116" s="10">
        <v>3.64</v>
      </c>
      <c r="J116" s="1">
        <v>32</v>
      </c>
      <c r="K116" s="3">
        <f t="shared" si="2"/>
        <v>0.33684210526315789</v>
      </c>
      <c r="L116" s="1"/>
      <c r="M116" s="1"/>
      <c r="N116" s="4"/>
      <c r="O116" s="1">
        <v>614</v>
      </c>
      <c r="P116" s="4" t="s">
        <v>154</v>
      </c>
      <c r="Q116" s="4" t="s">
        <v>23</v>
      </c>
      <c r="R116" s="3" t="s">
        <v>83</v>
      </c>
      <c r="S116" s="8" t="s">
        <v>145</v>
      </c>
      <c r="T116" s="3" t="s">
        <v>185</v>
      </c>
      <c r="U116" s="11" t="s">
        <v>72</v>
      </c>
    </row>
    <row r="117" spans="1:21">
      <c r="A117" s="1">
        <v>116</v>
      </c>
      <c r="B117" s="4" t="s">
        <v>151</v>
      </c>
      <c r="C117" s="4" t="s">
        <v>152</v>
      </c>
      <c r="D117" s="1">
        <v>2023</v>
      </c>
      <c r="E117" s="4" t="s">
        <v>215</v>
      </c>
      <c r="F117" s="1" t="s">
        <v>216</v>
      </c>
      <c r="G117" s="1" t="s">
        <v>153</v>
      </c>
      <c r="H117" s="4">
        <v>95</v>
      </c>
      <c r="I117" s="10">
        <v>3.64</v>
      </c>
      <c r="J117" s="1">
        <v>32</v>
      </c>
      <c r="K117" s="3">
        <f t="shared" si="2"/>
        <v>0.33684210526315789</v>
      </c>
      <c r="L117" s="1"/>
      <c r="M117" s="1"/>
      <c r="N117" s="4"/>
      <c r="O117" s="1">
        <v>678</v>
      </c>
      <c r="P117" s="4" t="s">
        <v>217</v>
      </c>
      <c r="Q117" s="4" t="s">
        <v>23</v>
      </c>
      <c r="R117" s="3" t="s">
        <v>83</v>
      </c>
      <c r="S117" s="8" t="s">
        <v>145</v>
      </c>
      <c r="T117" s="3" t="s">
        <v>218</v>
      </c>
      <c r="U117" s="11" t="s">
        <v>274</v>
      </c>
    </row>
    <row r="118" spans="1:21">
      <c r="A118" s="1">
        <v>117</v>
      </c>
      <c r="B118" s="4" t="s">
        <v>143</v>
      </c>
      <c r="C118" s="4" t="s">
        <v>160</v>
      </c>
      <c r="D118" s="1">
        <v>2023</v>
      </c>
      <c r="E118" s="4" t="s">
        <v>237</v>
      </c>
      <c r="F118" s="1" t="s">
        <v>238</v>
      </c>
      <c r="G118" s="1" t="s">
        <v>163</v>
      </c>
      <c r="H118" s="1">
        <v>30</v>
      </c>
      <c r="I118" s="10">
        <v>3.97</v>
      </c>
      <c r="J118" s="1">
        <v>5</v>
      </c>
      <c r="K118" s="3">
        <f t="shared" si="2"/>
        <v>0.16666666666666666</v>
      </c>
      <c r="L118" s="1"/>
      <c r="M118" s="1"/>
      <c r="N118" s="4"/>
      <c r="O118" s="1">
        <v>612</v>
      </c>
      <c r="P118" s="4" t="s">
        <v>239</v>
      </c>
      <c r="Q118" s="4" t="s">
        <v>23</v>
      </c>
      <c r="R118" s="3" t="s">
        <v>83</v>
      </c>
      <c r="S118" s="8" t="s">
        <v>145</v>
      </c>
      <c r="T118" s="3" t="s">
        <v>185</v>
      </c>
      <c r="U118" s="11" t="s">
        <v>72</v>
      </c>
    </row>
    <row r="119" spans="1:21">
      <c r="A119" s="1">
        <v>118</v>
      </c>
      <c r="B119" s="4" t="s">
        <v>415</v>
      </c>
      <c r="C119" s="4" t="s">
        <v>422</v>
      </c>
      <c r="D119" s="1">
        <v>2023</v>
      </c>
      <c r="E119" s="4" t="s">
        <v>426</v>
      </c>
      <c r="F119" s="1" t="s">
        <v>427</v>
      </c>
      <c r="G119" s="1" t="s">
        <v>428</v>
      </c>
      <c r="H119" s="1">
        <v>59</v>
      </c>
      <c r="I119" s="10">
        <v>3.43</v>
      </c>
      <c r="J119" s="1">
        <v>14</v>
      </c>
      <c r="K119" s="3">
        <f t="shared" si="2"/>
        <v>0.23728813559322035</v>
      </c>
      <c r="L119" s="1"/>
      <c r="M119" s="1"/>
      <c r="N119" s="4"/>
      <c r="O119" s="1">
        <v>617</v>
      </c>
      <c r="P119" s="4" t="s">
        <v>171</v>
      </c>
      <c r="Q119" s="4" t="s">
        <v>23</v>
      </c>
      <c r="R119" s="3" t="s">
        <v>83</v>
      </c>
      <c r="S119" s="8" t="s">
        <v>145</v>
      </c>
      <c r="T119" s="3"/>
      <c r="U119" s="11" t="s">
        <v>72</v>
      </c>
    </row>
    <row r="120" spans="1:21">
      <c r="A120" s="1">
        <v>119</v>
      </c>
      <c r="B120" s="4" t="s">
        <v>17</v>
      </c>
      <c r="C120" s="4" t="s">
        <v>32</v>
      </c>
      <c r="D120" s="1">
        <v>2023</v>
      </c>
      <c r="E120" s="4" t="s">
        <v>111</v>
      </c>
      <c r="F120" s="1" t="s">
        <v>112</v>
      </c>
      <c r="G120" s="1" t="s">
        <v>103</v>
      </c>
      <c r="H120" s="4">
        <v>55</v>
      </c>
      <c r="I120" s="10">
        <v>3.77</v>
      </c>
      <c r="J120" s="1">
        <v>7</v>
      </c>
      <c r="K120" s="3">
        <v>0.12727272727272726</v>
      </c>
      <c r="L120" s="1"/>
      <c r="M120" s="1"/>
      <c r="N120" s="4"/>
      <c r="O120" s="1">
        <v>584</v>
      </c>
      <c r="P120" s="4" t="s">
        <v>113</v>
      </c>
      <c r="Q120" s="4" t="s">
        <v>23</v>
      </c>
      <c r="R120" s="3" t="s">
        <v>194</v>
      </c>
      <c r="S120" s="8" t="s">
        <v>145</v>
      </c>
      <c r="T120" s="3" t="s">
        <v>72</v>
      </c>
      <c r="U120" s="11" t="s">
        <v>72</v>
      </c>
    </row>
    <row r="121" spans="1:21">
      <c r="A121" s="1">
        <v>120</v>
      </c>
      <c r="B121" s="4" t="s">
        <v>17</v>
      </c>
      <c r="C121" s="4" t="s">
        <v>18</v>
      </c>
      <c r="D121" s="1">
        <v>2023</v>
      </c>
      <c r="E121" s="4" t="s">
        <v>81</v>
      </c>
      <c r="F121" s="1" t="s">
        <v>82</v>
      </c>
      <c r="G121" s="1" t="s">
        <v>74</v>
      </c>
      <c r="H121" s="4">
        <v>59</v>
      </c>
      <c r="I121" s="10">
        <v>3.86</v>
      </c>
      <c r="J121" s="1">
        <v>13</v>
      </c>
      <c r="K121" s="3">
        <v>0.22033898305084745</v>
      </c>
      <c r="L121" s="1"/>
      <c r="M121" s="1"/>
      <c r="N121" s="4"/>
      <c r="O121" s="1">
        <v>615</v>
      </c>
      <c r="P121" s="4" t="s">
        <v>54</v>
      </c>
      <c r="Q121" s="4" t="s">
        <v>23</v>
      </c>
      <c r="R121" s="3" t="s">
        <v>83</v>
      </c>
      <c r="S121" s="8" t="s">
        <v>145</v>
      </c>
      <c r="T121" s="3" t="s">
        <v>72</v>
      </c>
      <c r="U121" s="11" t="s">
        <v>72</v>
      </c>
    </row>
    <row r="122" spans="1:21">
      <c r="A122" s="1">
        <v>121</v>
      </c>
      <c r="B122" s="4" t="s">
        <v>397</v>
      </c>
      <c r="C122" s="4" t="s">
        <v>399</v>
      </c>
      <c r="D122" s="1">
        <v>2023</v>
      </c>
      <c r="E122" s="4" t="s">
        <v>408</v>
      </c>
      <c r="F122" s="1" t="s">
        <v>409</v>
      </c>
      <c r="G122" s="1" t="s">
        <v>410</v>
      </c>
      <c r="H122" s="1">
        <v>178</v>
      </c>
      <c r="I122" s="10">
        <v>3.55</v>
      </c>
      <c r="J122" s="1">
        <v>20</v>
      </c>
      <c r="K122" s="3">
        <v>0.25974025974025972</v>
      </c>
      <c r="L122" s="1"/>
      <c r="M122" s="1"/>
      <c r="N122" s="4"/>
      <c r="O122" s="1">
        <v>616</v>
      </c>
      <c r="P122" s="4" t="s">
        <v>58</v>
      </c>
      <c r="Q122" s="4" t="s">
        <v>23</v>
      </c>
      <c r="R122" s="3" t="s">
        <v>24</v>
      </c>
      <c r="S122" s="8" t="s">
        <v>145</v>
      </c>
      <c r="T122" s="3"/>
      <c r="U122" s="11" t="s">
        <v>306</v>
      </c>
    </row>
    <row r="123" spans="1:21">
      <c r="A123" s="1">
        <v>122</v>
      </c>
      <c r="B123" s="4" t="s">
        <v>73</v>
      </c>
      <c r="C123" s="4" t="s">
        <v>141</v>
      </c>
      <c r="D123" s="1">
        <v>2023</v>
      </c>
      <c r="E123" s="4" t="s">
        <v>363</v>
      </c>
      <c r="F123" s="1" t="s">
        <v>364</v>
      </c>
      <c r="G123" s="1" t="s">
        <v>365</v>
      </c>
      <c r="H123" s="4">
        <v>121</v>
      </c>
      <c r="I123" s="10">
        <v>3.96</v>
      </c>
      <c r="J123" s="1">
        <v>4</v>
      </c>
      <c r="K123" s="3">
        <v>0.05</v>
      </c>
      <c r="L123" s="1"/>
      <c r="M123" s="1"/>
      <c r="N123" s="4"/>
      <c r="O123" s="1">
        <v>613</v>
      </c>
      <c r="P123" s="4" t="s">
        <v>54</v>
      </c>
      <c r="Q123" s="4" t="s">
        <v>23</v>
      </c>
      <c r="R123" s="3" t="s">
        <v>24</v>
      </c>
      <c r="S123" s="8" t="s">
        <v>145</v>
      </c>
      <c r="T123" s="3" t="s">
        <v>356</v>
      </c>
      <c r="U123" s="11" t="s">
        <v>72</v>
      </c>
    </row>
    <row r="124" spans="1:21">
      <c r="A124" s="1">
        <v>123</v>
      </c>
      <c r="B124" s="4" t="s">
        <v>73</v>
      </c>
      <c r="C124" s="4" t="s">
        <v>132</v>
      </c>
      <c r="D124" s="1">
        <v>2023</v>
      </c>
      <c r="E124" s="4" t="s">
        <v>354</v>
      </c>
      <c r="F124" s="1" t="s">
        <v>355</v>
      </c>
      <c r="G124" s="1" t="s">
        <v>353</v>
      </c>
      <c r="H124" s="4">
        <v>296</v>
      </c>
      <c r="I124" s="10">
        <v>3.47</v>
      </c>
      <c r="J124" s="1">
        <v>109</v>
      </c>
      <c r="K124" s="3">
        <f>J124/296</f>
        <v>0.36824324324324326</v>
      </c>
      <c r="L124" s="1"/>
      <c r="M124" s="1"/>
      <c r="N124" s="4"/>
      <c r="O124" s="1">
        <v>618</v>
      </c>
      <c r="P124" s="4" t="s">
        <v>54</v>
      </c>
      <c r="Q124" s="4" t="s">
        <v>23</v>
      </c>
      <c r="R124" s="3" t="s">
        <v>230</v>
      </c>
      <c r="S124" s="8" t="s">
        <v>145</v>
      </c>
      <c r="T124" s="3" t="s">
        <v>356</v>
      </c>
      <c r="U124" s="11" t="s">
        <v>72</v>
      </c>
    </row>
    <row r="125" spans="1:21">
      <c r="A125" s="1">
        <v>124</v>
      </c>
      <c r="B125" s="4" t="s">
        <v>73</v>
      </c>
      <c r="C125" s="4" t="s">
        <v>132</v>
      </c>
      <c r="D125" s="1">
        <v>2023</v>
      </c>
      <c r="E125" s="4" t="s">
        <v>357</v>
      </c>
      <c r="F125" s="1" t="s">
        <v>358</v>
      </c>
      <c r="G125" s="1" t="s">
        <v>359</v>
      </c>
      <c r="H125" s="4">
        <v>296</v>
      </c>
      <c r="I125" s="10">
        <v>3.75</v>
      </c>
      <c r="J125" s="1">
        <v>54</v>
      </c>
      <c r="K125" s="3">
        <f>J125/296</f>
        <v>0.18243243243243243</v>
      </c>
      <c r="L125" s="1"/>
      <c r="M125" s="1"/>
      <c r="N125" s="4"/>
      <c r="O125" s="1">
        <v>615</v>
      </c>
      <c r="P125" s="4" t="s">
        <v>58</v>
      </c>
      <c r="Q125" s="4" t="s">
        <v>23</v>
      </c>
      <c r="R125" s="3" t="s">
        <v>24</v>
      </c>
      <c r="S125" s="8" t="s">
        <v>145</v>
      </c>
      <c r="T125" s="3" t="s">
        <v>72</v>
      </c>
      <c r="U125" s="11" t="s">
        <v>72</v>
      </c>
    </row>
    <row r="126" spans="1:21">
      <c r="A126" s="1">
        <v>125</v>
      </c>
      <c r="B126" s="4" t="s">
        <v>143</v>
      </c>
      <c r="C126" s="4" t="s">
        <v>148</v>
      </c>
      <c r="D126" s="1">
        <v>2023</v>
      </c>
      <c r="E126" s="4" t="s">
        <v>201</v>
      </c>
      <c r="F126" s="1" t="s">
        <v>202</v>
      </c>
      <c r="G126" s="1" t="s">
        <v>162</v>
      </c>
      <c r="H126" s="4">
        <v>95</v>
      </c>
      <c r="I126" s="10">
        <v>3.79</v>
      </c>
      <c r="J126" s="1">
        <v>21</v>
      </c>
      <c r="K126" s="3">
        <f>J126/H126</f>
        <v>0.22105263157894736</v>
      </c>
      <c r="L126" s="1"/>
      <c r="M126" s="1"/>
      <c r="N126" s="4"/>
      <c r="O126" s="1">
        <v>614</v>
      </c>
      <c r="P126" s="4" t="s">
        <v>58</v>
      </c>
      <c r="Q126" s="4" t="s">
        <v>23</v>
      </c>
      <c r="R126" s="3" t="s">
        <v>24</v>
      </c>
      <c r="S126" s="8" t="s">
        <v>145</v>
      </c>
      <c r="T126" s="3" t="s">
        <v>185</v>
      </c>
      <c r="U126" s="11" t="s">
        <v>72</v>
      </c>
    </row>
    <row r="127" spans="1:21">
      <c r="A127" s="1">
        <v>126</v>
      </c>
      <c r="B127" s="4" t="s">
        <v>143</v>
      </c>
      <c r="C127" s="4" t="s">
        <v>148</v>
      </c>
      <c r="D127" s="1">
        <v>2023</v>
      </c>
      <c r="E127" s="4" t="s">
        <v>210</v>
      </c>
      <c r="F127" s="1" t="s">
        <v>211</v>
      </c>
      <c r="G127" s="1" t="s">
        <v>155</v>
      </c>
      <c r="H127" s="4">
        <v>95</v>
      </c>
      <c r="I127" s="10">
        <v>3.68</v>
      </c>
      <c r="J127" s="1">
        <v>29</v>
      </c>
      <c r="K127" s="3">
        <f>J127/H127</f>
        <v>0.30526315789473685</v>
      </c>
      <c r="L127" s="1"/>
      <c r="M127" s="1"/>
      <c r="N127" s="4"/>
      <c r="O127" s="1">
        <v>551</v>
      </c>
      <c r="P127" s="4" t="s">
        <v>212</v>
      </c>
      <c r="Q127" s="4" t="s">
        <v>23</v>
      </c>
      <c r="R127" s="3" t="s">
        <v>24</v>
      </c>
      <c r="S127" s="8" t="s">
        <v>145</v>
      </c>
      <c r="T127" s="3" t="s">
        <v>185</v>
      </c>
      <c r="U127" s="11" t="s">
        <v>72</v>
      </c>
    </row>
    <row r="128" spans="1:21">
      <c r="A128" s="1">
        <v>127</v>
      </c>
      <c r="B128" s="4" t="s">
        <v>143</v>
      </c>
      <c r="C128" s="4" t="s">
        <v>148</v>
      </c>
      <c r="D128" s="1">
        <v>2023</v>
      </c>
      <c r="E128" s="4" t="s">
        <v>221</v>
      </c>
      <c r="F128" s="1" t="s">
        <v>222</v>
      </c>
      <c r="G128" s="1" t="s">
        <v>223</v>
      </c>
      <c r="H128" s="4">
        <v>95</v>
      </c>
      <c r="I128" s="10">
        <v>3.48</v>
      </c>
      <c r="J128" s="1">
        <v>45</v>
      </c>
      <c r="K128" s="3">
        <f>J128/H128</f>
        <v>0.47368421052631576</v>
      </c>
      <c r="L128" s="1"/>
      <c r="M128" s="1"/>
      <c r="N128" s="4"/>
      <c r="O128" s="1">
        <v>611</v>
      </c>
      <c r="P128" s="4" t="s">
        <v>224</v>
      </c>
      <c r="Q128" s="4" t="s">
        <v>23</v>
      </c>
      <c r="R128" s="3" t="s">
        <v>24</v>
      </c>
      <c r="S128" s="8" t="s">
        <v>145</v>
      </c>
      <c r="T128" s="3" t="s">
        <v>72</v>
      </c>
      <c r="U128" s="11" t="s">
        <v>72</v>
      </c>
    </row>
    <row r="129" spans="1:38">
      <c r="A129" s="1">
        <v>128</v>
      </c>
      <c r="B129" s="4" t="s">
        <v>151</v>
      </c>
      <c r="C129" s="4" t="s">
        <v>157</v>
      </c>
      <c r="D129" s="1">
        <v>2023</v>
      </c>
      <c r="E129" s="4" t="s">
        <v>227</v>
      </c>
      <c r="F129" s="1" t="s">
        <v>228</v>
      </c>
      <c r="G129" s="1" t="s">
        <v>158</v>
      </c>
      <c r="H129" s="4">
        <v>24</v>
      </c>
      <c r="I129" s="10">
        <v>3.06</v>
      </c>
      <c r="J129" s="1">
        <v>7</v>
      </c>
      <c r="K129" s="3">
        <f>J129/H129</f>
        <v>0.29166666666666669</v>
      </c>
      <c r="L129" s="1"/>
      <c r="M129" s="1"/>
      <c r="N129" s="4"/>
      <c r="O129" s="1">
        <v>602</v>
      </c>
      <c r="P129" s="4" t="s">
        <v>229</v>
      </c>
      <c r="Q129" s="4" t="s">
        <v>23</v>
      </c>
      <c r="R129" s="3" t="s">
        <v>230</v>
      </c>
      <c r="S129" s="8" t="s">
        <v>145</v>
      </c>
      <c r="T129" s="3" t="s">
        <v>185</v>
      </c>
      <c r="U129" s="11" t="s">
        <v>72</v>
      </c>
    </row>
    <row r="130" spans="1:38" ht="24">
      <c r="A130" s="1">
        <v>129</v>
      </c>
      <c r="B130" s="4" t="s">
        <v>143</v>
      </c>
      <c r="C130" s="4" t="s">
        <v>146</v>
      </c>
      <c r="D130" s="1">
        <v>2023</v>
      </c>
      <c r="E130" s="4" t="s">
        <v>251</v>
      </c>
      <c r="F130" s="1" t="s">
        <v>252</v>
      </c>
      <c r="G130" s="1" t="s">
        <v>147</v>
      </c>
      <c r="H130" s="4">
        <v>26</v>
      </c>
      <c r="I130" s="10">
        <v>4.1399999999999997</v>
      </c>
      <c r="J130" s="1">
        <v>2</v>
      </c>
      <c r="K130" s="3">
        <f>J130/26</f>
        <v>7.6923076923076927E-2</v>
      </c>
      <c r="L130" s="1"/>
      <c r="M130" s="1"/>
      <c r="N130" s="4"/>
      <c r="O130" s="1">
        <v>594</v>
      </c>
      <c r="P130" s="4" t="s">
        <v>253</v>
      </c>
      <c r="Q130" s="4" t="s">
        <v>23</v>
      </c>
      <c r="R130" s="3" t="s">
        <v>24</v>
      </c>
      <c r="S130" s="8" t="s">
        <v>145</v>
      </c>
      <c r="T130" s="3" t="s">
        <v>250</v>
      </c>
      <c r="U130" s="11" t="s">
        <v>274</v>
      </c>
    </row>
    <row r="131" spans="1:38" ht="24">
      <c r="A131" s="1">
        <v>130</v>
      </c>
      <c r="B131" s="4" t="s">
        <v>143</v>
      </c>
      <c r="C131" s="4" t="s">
        <v>254</v>
      </c>
      <c r="D131" s="1">
        <v>2023</v>
      </c>
      <c r="E131" s="4" t="s">
        <v>255</v>
      </c>
      <c r="F131" s="1" t="s">
        <v>256</v>
      </c>
      <c r="G131" s="1" t="s">
        <v>257</v>
      </c>
      <c r="H131" s="4">
        <v>21</v>
      </c>
      <c r="I131" s="10">
        <v>4.0599999999999996</v>
      </c>
      <c r="J131" s="1">
        <v>1</v>
      </c>
      <c r="K131" s="3">
        <f>J131/21</f>
        <v>4.7619047619047616E-2</v>
      </c>
      <c r="L131" s="1"/>
      <c r="M131" s="1"/>
      <c r="N131" s="4"/>
      <c r="O131" s="1">
        <v>609</v>
      </c>
      <c r="P131" s="4" t="s">
        <v>107</v>
      </c>
      <c r="Q131" s="4" t="s">
        <v>23</v>
      </c>
      <c r="R131" s="3" t="s">
        <v>24</v>
      </c>
      <c r="S131" s="8" t="s">
        <v>145</v>
      </c>
      <c r="T131" s="3" t="s">
        <v>250</v>
      </c>
      <c r="U131" s="11" t="s">
        <v>274</v>
      </c>
    </row>
    <row r="132" spans="1:38">
      <c r="A132" s="1">
        <v>131</v>
      </c>
      <c r="B132" s="4" t="s">
        <v>143</v>
      </c>
      <c r="C132" s="4" t="s">
        <v>160</v>
      </c>
      <c r="D132" s="1">
        <v>2023</v>
      </c>
      <c r="E132" s="4" t="s">
        <v>240</v>
      </c>
      <c r="F132" s="1" t="s">
        <v>241</v>
      </c>
      <c r="G132" s="1" t="s">
        <v>163</v>
      </c>
      <c r="H132" s="1">
        <v>30</v>
      </c>
      <c r="I132" s="10">
        <v>3.9</v>
      </c>
      <c r="J132" s="1">
        <v>7</v>
      </c>
      <c r="K132" s="3">
        <f>J132/H132</f>
        <v>0.23333333333333334</v>
      </c>
      <c r="L132" s="1"/>
      <c r="M132" s="1"/>
      <c r="N132" s="4"/>
      <c r="O132" s="1">
        <v>604</v>
      </c>
      <c r="P132" s="4" t="s">
        <v>164</v>
      </c>
      <c r="Q132" s="4" t="s">
        <v>23</v>
      </c>
      <c r="R132" s="3" t="s">
        <v>24</v>
      </c>
      <c r="S132" s="8" t="s">
        <v>145</v>
      </c>
      <c r="T132" s="3" t="s">
        <v>185</v>
      </c>
      <c r="U132" s="11" t="s">
        <v>72</v>
      </c>
    </row>
    <row r="133" spans="1:38">
      <c r="A133" s="1">
        <v>132</v>
      </c>
      <c r="B133" s="4" t="s">
        <v>415</v>
      </c>
      <c r="C133" s="4" t="s">
        <v>437</v>
      </c>
      <c r="D133" s="1">
        <v>2023</v>
      </c>
      <c r="E133" s="4" t="s">
        <v>439</v>
      </c>
      <c r="F133" s="1" t="s">
        <v>440</v>
      </c>
      <c r="G133" s="1" t="s">
        <v>438</v>
      </c>
      <c r="H133" s="1">
        <v>30</v>
      </c>
      <c r="I133" s="10">
        <v>3.87</v>
      </c>
      <c r="J133" s="1">
        <v>3</v>
      </c>
      <c r="K133" s="3">
        <f>J133/H133</f>
        <v>0.1</v>
      </c>
      <c r="L133" s="1"/>
      <c r="M133" s="1"/>
      <c r="N133" s="4"/>
      <c r="O133" s="1">
        <v>602</v>
      </c>
      <c r="P133" s="4" t="s">
        <v>58</v>
      </c>
      <c r="Q133" s="4" t="s">
        <v>23</v>
      </c>
      <c r="R133" s="3" t="s">
        <v>24</v>
      </c>
      <c r="S133" s="8" t="s">
        <v>145</v>
      </c>
      <c r="T133" s="3"/>
      <c r="U133" s="11" t="s">
        <v>306</v>
      </c>
    </row>
    <row r="134" spans="1:38" s="7" customFormat="1">
      <c r="A134" s="1">
        <v>133</v>
      </c>
      <c r="B134" s="4" t="s">
        <v>258</v>
      </c>
      <c r="C134" s="4" t="s">
        <v>259</v>
      </c>
      <c r="D134" s="1">
        <v>2023</v>
      </c>
      <c r="E134" s="4" t="s">
        <v>331</v>
      </c>
      <c r="F134" s="1" t="s">
        <v>332</v>
      </c>
      <c r="G134" s="1" t="s">
        <v>328</v>
      </c>
      <c r="H134" s="4">
        <v>61</v>
      </c>
      <c r="I134" s="10">
        <v>3.37</v>
      </c>
      <c r="J134" s="1">
        <v>15</v>
      </c>
      <c r="K134" s="3">
        <v>0.24</v>
      </c>
      <c r="L134" s="1"/>
      <c r="M134" s="1"/>
      <c r="N134" s="4"/>
      <c r="O134" s="1">
        <v>614</v>
      </c>
      <c r="P134" s="4" t="s">
        <v>58</v>
      </c>
      <c r="Q134" s="4" t="s">
        <v>23</v>
      </c>
      <c r="R134" s="3" t="s">
        <v>24</v>
      </c>
      <c r="S134" s="8" t="s">
        <v>145</v>
      </c>
      <c r="T134" s="3"/>
      <c r="U134" s="11" t="s">
        <v>72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38">
      <c r="A135" s="1">
        <v>134</v>
      </c>
      <c r="B135" s="4" t="s">
        <v>260</v>
      </c>
      <c r="C135" s="4" t="s">
        <v>263</v>
      </c>
      <c r="D135" s="1">
        <v>2023</v>
      </c>
      <c r="E135" s="4" t="s">
        <v>265</v>
      </c>
      <c r="F135" s="1" t="s">
        <v>266</v>
      </c>
      <c r="G135" s="1" t="s">
        <v>264</v>
      </c>
      <c r="H135" s="4">
        <v>30</v>
      </c>
      <c r="I135" s="10">
        <v>3.81</v>
      </c>
      <c r="J135" s="1" t="s">
        <v>267</v>
      </c>
      <c r="K135" s="3">
        <v>0.1</v>
      </c>
      <c r="L135" s="1"/>
      <c r="M135" s="1"/>
      <c r="N135" s="4"/>
      <c r="O135" s="1">
        <v>613</v>
      </c>
      <c r="P135" s="4" t="s">
        <v>54</v>
      </c>
      <c r="Q135" s="4" t="s">
        <v>23</v>
      </c>
      <c r="R135" s="3" t="s">
        <v>24</v>
      </c>
      <c r="S135" s="8" t="s">
        <v>145</v>
      </c>
      <c r="T135" s="3" t="s">
        <v>268</v>
      </c>
      <c r="U135" s="11" t="s">
        <v>274</v>
      </c>
    </row>
    <row r="136" spans="1:38">
      <c r="A136" s="1">
        <v>135</v>
      </c>
      <c r="B136" s="4" t="s">
        <v>260</v>
      </c>
      <c r="C136" s="4" t="s">
        <v>284</v>
      </c>
      <c r="D136" s="1">
        <v>2023</v>
      </c>
      <c r="E136" s="4" t="s">
        <v>286</v>
      </c>
      <c r="F136" s="1" t="s">
        <v>287</v>
      </c>
      <c r="G136" s="1" t="s">
        <v>285</v>
      </c>
      <c r="H136" s="4">
        <v>28</v>
      </c>
      <c r="I136" s="10">
        <v>3.52</v>
      </c>
      <c r="J136" s="1" t="s">
        <v>288</v>
      </c>
      <c r="K136" s="3">
        <v>0.32142857142857145</v>
      </c>
      <c r="L136" s="1"/>
      <c r="M136" s="1"/>
      <c r="N136" s="4"/>
      <c r="O136" s="1">
        <v>613</v>
      </c>
      <c r="P136" s="4" t="s">
        <v>54</v>
      </c>
      <c r="Q136" s="4" t="s">
        <v>23</v>
      </c>
      <c r="R136" s="3" t="s">
        <v>24</v>
      </c>
      <c r="S136" s="8" t="s">
        <v>145</v>
      </c>
      <c r="T136" s="3" t="s">
        <v>72</v>
      </c>
      <c r="U136" s="11" t="s">
        <v>72</v>
      </c>
    </row>
    <row r="137" spans="1:38">
      <c r="A137" s="1">
        <v>136</v>
      </c>
      <c r="B137" s="4" t="s">
        <v>261</v>
      </c>
      <c r="C137" s="4" t="s">
        <v>262</v>
      </c>
      <c r="D137" s="1">
        <v>2023</v>
      </c>
      <c r="E137" s="4" t="s">
        <v>514</v>
      </c>
      <c r="F137" s="1" t="s">
        <v>515</v>
      </c>
      <c r="G137" s="1" t="s">
        <v>516</v>
      </c>
      <c r="H137" s="4">
        <v>63</v>
      </c>
      <c r="I137" s="10">
        <v>3.19</v>
      </c>
      <c r="J137" s="1">
        <v>19</v>
      </c>
      <c r="K137" s="3">
        <f>J137/H137</f>
        <v>0.30158730158730157</v>
      </c>
      <c r="L137" s="1"/>
      <c r="M137" s="1"/>
      <c r="N137" s="4"/>
      <c r="O137" s="1">
        <v>539</v>
      </c>
      <c r="P137" s="4" t="s">
        <v>63</v>
      </c>
      <c r="Q137" s="4" t="s">
        <v>23</v>
      </c>
      <c r="R137" s="3" t="s">
        <v>24</v>
      </c>
      <c r="S137" s="8" t="s">
        <v>145</v>
      </c>
      <c r="T137" s="3" t="s">
        <v>72</v>
      </c>
      <c r="U137" s="11" t="s">
        <v>72</v>
      </c>
    </row>
    <row r="138" spans="1:38">
      <c r="A138" s="1">
        <v>137</v>
      </c>
      <c r="B138" s="4" t="s">
        <v>261</v>
      </c>
      <c r="C138" s="4" t="s">
        <v>262</v>
      </c>
      <c r="D138" s="1">
        <v>2023</v>
      </c>
      <c r="E138" s="4" t="s">
        <v>517</v>
      </c>
      <c r="F138" s="1" t="s">
        <v>518</v>
      </c>
      <c r="G138" s="1" t="s">
        <v>513</v>
      </c>
      <c r="H138" s="4">
        <v>63</v>
      </c>
      <c r="I138" s="10">
        <v>3.62</v>
      </c>
      <c r="J138" s="1">
        <v>6</v>
      </c>
      <c r="K138" s="3">
        <f>J138/H138</f>
        <v>9.5238095238095233E-2</v>
      </c>
      <c r="L138" s="1"/>
      <c r="M138" s="1"/>
      <c r="N138" s="4"/>
      <c r="O138" s="1">
        <v>605</v>
      </c>
      <c r="P138" s="4" t="s">
        <v>54</v>
      </c>
      <c r="Q138" s="4" t="s">
        <v>23</v>
      </c>
      <c r="R138" s="3" t="s">
        <v>24</v>
      </c>
      <c r="S138" s="8" t="s">
        <v>145</v>
      </c>
      <c r="T138" s="3" t="s">
        <v>72</v>
      </c>
      <c r="U138" s="11" t="s">
        <v>72</v>
      </c>
    </row>
    <row r="139" spans="1:38">
      <c r="A139" s="1">
        <v>138</v>
      </c>
      <c r="B139" s="4" t="s">
        <v>261</v>
      </c>
      <c r="C139" s="4" t="s">
        <v>324</v>
      </c>
      <c r="D139" s="1">
        <v>2023</v>
      </c>
      <c r="E139" s="4" t="s">
        <v>526</v>
      </c>
      <c r="F139" s="1" t="s">
        <v>527</v>
      </c>
      <c r="G139" s="1" t="s">
        <v>523</v>
      </c>
      <c r="H139" s="4">
        <v>55</v>
      </c>
      <c r="I139" s="10">
        <v>3.45</v>
      </c>
      <c r="J139" s="1">
        <v>6</v>
      </c>
      <c r="K139" s="3">
        <f>J139/H139</f>
        <v>0.10909090909090909</v>
      </c>
      <c r="L139" s="1"/>
      <c r="M139" s="1"/>
      <c r="N139" s="4"/>
      <c r="O139" s="1">
        <v>616</v>
      </c>
      <c r="P139" s="4" t="s">
        <v>46</v>
      </c>
      <c r="Q139" s="4" t="s">
        <v>23</v>
      </c>
      <c r="R139" s="3" t="s">
        <v>24</v>
      </c>
      <c r="S139" s="8" t="s">
        <v>145</v>
      </c>
      <c r="T139" s="3" t="s">
        <v>72</v>
      </c>
      <c r="U139" s="11" t="s">
        <v>72</v>
      </c>
    </row>
    <row r="140" spans="1:38">
      <c r="A140" s="1">
        <v>139</v>
      </c>
      <c r="B140" s="4" t="s">
        <v>299</v>
      </c>
      <c r="C140" s="4" t="s">
        <v>549</v>
      </c>
      <c r="D140" s="1">
        <v>2023</v>
      </c>
      <c r="E140" s="4" t="s">
        <v>308</v>
      </c>
      <c r="F140" s="1" t="s">
        <v>309</v>
      </c>
      <c r="G140" s="1" t="s">
        <v>307</v>
      </c>
      <c r="H140" s="4">
        <v>99</v>
      </c>
      <c r="I140" s="10">
        <v>3.57</v>
      </c>
      <c r="J140" s="1">
        <v>38</v>
      </c>
      <c r="K140" s="3">
        <v>0.38</v>
      </c>
      <c r="L140" s="1"/>
      <c r="M140" s="1"/>
      <c r="N140" s="4"/>
      <c r="O140" s="1">
        <v>520</v>
      </c>
      <c r="P140" s="4" t="s">
        <v>63</v>
      </c>
      <c r="Q140" s="4" t="s">
        <v>23</v>
      </c>
      <c r="R140" s="3" t="s">
        <v>24</v>
      </c>
      <c r="S140" s="8" t="s">
        <v>145</v>
      </c>
      <c r="T140" s="3"/>
      <c r="U140" s="11" t="s">
        <v>306</v>
      </c>
    </row>
    <row r="141" spans="1:38">
      <c r="A141" s="1">
        <v>140</v>
      </c>
      <c r="B141" s="4" t="s">
        <v>301</v>
      </c>
      <c r="C141" s="4" t="s">
        <v>302</v>
      </c>
      <c r="D141" s="1">
        <v>2023</v>
      </c>
      <c r="E141" s="4" t="s">
        <v>315</v>
      </c>
      <c r="F141" s="1" t="s">
        <v>316</v>
      </c>
      <c r="G141" s="1" t="s">
        <v>313</v>
      </c>
      <c r="H141" s="1">
        <v>110</v>
      </c>
      <c r="I141" s="10">
        <v>3.96</v>
      </c>
      <c r="J141" s="1">
        <v>11</v>
      </c>
      <c r="K141" s="3">
        <v>0.1</v>
      </c>
      <c r="L141" s="1"/>
      <c r="M141" s="1"/>
      <c r="N141" s="4"/>
      <c r="O141" s="1">
        <v>631</v>
      </c>
      <c r="P141" s="4" t="s">
        <v>310</v>
      </c>
      <c r="Q141" s="4" t="s">
        <v>23</v>
      </c>
      <c r="R141" s="3" t="s">
        <v>24</v>
      </c>
      <c r="S141" s="8" t="s">
        <v>145</v>
      </c>
      <c r="T141" s="3" t="s">
        <v>317</v>
      </c>
      <c r="U141" s="11" t="s">
        <v>274</v>
      </c>
    </row>
    <row r="142" spans="1:38">
      <c r="A142" s="1">
        <v>141</v>
      </c>
      <c r="B142" s="4" t="s">
        <v>470</v>
      </c>
      <c r="C142" s="4" t="s">
        <v>486</v>
      </c>
      <c r="D142" s="1">
        <v>2023</v>
      </c>
      <c r="E142" s="17" t="s">
        <v>564</v>
      </c>
      <c r="F142" s="1" t="s">
        <v>490</v>
      </c>
      <c r="G142" s="1" t="s">
        <v>487</v>
      </c>
      <c r="H142" s="4">
        <v>55</v>
      </c>
      <c r="I142" s="10">
        <v>3.43</v>
      </c>
      <c r="J142" s="1">
        <v>12</v>
      </c>
      <c r="K142" s="3">
        <v>0.21809999999999999</v>
      </c>
      <c r="L142" s="1"/>
      <c r="M142" s="1"/>
      <c r="N142" s="4"/>
      <c r="O142" s="1">
        <v>591</v>
      </c>
      <c r="P142" s="4" t="s">
        <v>491</v>
      </c>
      <c r="Q142" s="4" t="s">
        <v>23</v>
      </c>
      <c r="R142" s="3" t="s">
        <v>478</v>
      </c>
      <c r="S142" s="8" t="s">
        <v>145</v>
      </c>
      <c r="T142" s="3" t="s">
        <v>474</v>
      </c>
      <c r="U142" s="11" t="s">
        <v>72</v>
      </c>
    </row>
    <row r="143" spans="1:38">
      <c r="A143" s="1">
        <v>142</v>
      </c>
      <c r="B143" s="4" t="s">
        <v>470</v>
      </c>
      <c r="C143" s="4" t="s">
        <v>471</v>
      </c>
      <c r="D143" s="1">
        <v>2023</v>
      </c>
      <c r="E143" s="4" t="s">
        <v>475</v>
      </c>
      <c r="F143" s="1" t="s">
        <v>476</v>
      </c>
      <c r="G143" s="1" t="s">
        <v>477</v>
      </c>
      <c r="H143" s="4">
        <v>55</v>
      </c>
      <c r="I143" s="10">
        <v>4.26</v>
      </c>
      <c r="J143" s="1">
        <v>2</v>
      </c>
      <c r="K143" s="3">
        <v>3.6299999999999999E-2</v>
      </c>
      <c r="L143" s="1"/>
      <c r="M143" s="1"/>
      <c r="N143" s="4"/>
      <c r="O143" s="1">
        <v>602</v>
      </c>
      <c r="P143" s="4" t="s">
        <v>434</v>
      </c>
      <c r="Q143" s="4" t="s">
        <v>435</v>
      </c>
      <c r="R143" s="3" t="s">
        <v>478</v>
      </c>
      <c r="S143" s="8" t="s">
        <v>145</v>
      </c>
      <c r="T143" s="3" t="s">
        <v>474</v>
      </c>
      <c r="U143" s="11" t="s">
        <v>72</v>
      </c>
    </row>
    <row r="144" spans="1:38">
      <c r="A144" s="1">
        <v>143</v>
      </c>
      <c r="B144" s="4" t="s">
        <v>470</v>
      </c>
      <c r="C144" s="4" t="s">
        <v>471</v>
      </c>
      <c r="D144" s="1">
        <v>2023</v>
      </c>
      <c r="E144" s="4" t="s">
        <v>479</v>
      </c>
      <c r="F144" s="1" t="s">
        <v>480</v>
      </c>
      <c r="G144" s="1" t="s">
        <v>477</v>
      </c>
      <c r="H144" s="4">
        <v>55</v>
      </c>
      <c r="I144" s="10">
        <v>3.91</v>
      </c>
      <c r="J144" s="1">
        <v>5</v>
      </c>
      <c r="K144" s="3">
        <v>9.0899999999999995E-2</v>
      </c>
      <c r="L144" s="1"/>
      <c r="M144" s="1"/>
      <c r="N144" s="4"/>
      <c r="O144" s="1">
        <v>606</v>
      </c>
      <c r="P144" s="4" t="s">
        <v>434</v>
      </c>
      <c r="Q144" s="4" t="s">
        <v>435</v>
      </c>
      <c r="R144" s="3" t="s">
        <v>478</v>
      </c>
      <c r="S144" s="8" t="s">
        <v>145</v>
      </c>
      <c r="T144" s="3" t="s">
        <v>474</v>
      </c>
      <c r="U144" s="11" t="s">
        <v>72</v>
      </c>
    </row>
    <row r="145" spans="1:21">
      <c r="A145" s="1">
        <v>144</v>
      </c>
      <c r="B145" s="4" t="s">
        <v>108</v>
      </c>
      <c r="C145" s="4" t="s">
        <v>131</v>
      </c>
      <c r="D145" s="1">
        <v>2023</v>
      </c>
      <c r="E145" s="4" t="s">
        <v>444</v>
      </c>
      <c r="F145" s="1" t="s">
        <v>445</v>
      </c>
      <c r="G145" s="1" t="s">
        <v>446</v>
      </c>
      <c r="H145" s="1">
        <v>169</v>
      </c>
      <c r="I145" s="10">
        <v>3.54</v>
      </c>
      <c r="J145" s="1">
        <v>37</v>
      </c>
      <c r="K145" s="3">
        <v>0.21299999999999999</v>
      </c>
      <c r="L145" s="1"/>
      <c r="M145" s="1"/>
      <c r="N145" s="4"/>
      <c r="O145" s="1">
        <v>618</v>
      </c>
      <c r="P145" s="4" t="s">
        <v>54</v>
      </c>
      <c r="Q145" s="4" t="s">
        <v>23</v>
      </c>
      <c r="R145" s="3" t="s">
        <v>24</v>
      </c>
      <c r="S145" s="8" t="s">
        <v>145</v>
      </c>
      <c r="T145" s="3" t="s">
        <v>447</v>
      </c>
      <c r="U145" s="11" t="s">
        <v>72</v>
      </c>
    </row>
    <row r="146" spans="1:21">
      <c r="A146" s="1">
        <v>145</v>
      </c>
      <c r="B146" s="4" t="s">
        <v>108</v>
      </c>
      <c r="C146" s="4" t="s">
        <v>131</v>
      </c>
      <c r="D146" s="1">
        <v>2023</v>
      </c>
      <c r="E146" s="4" t="s">
        <v>457</v>
      </c>
      <c r="F146" s="1" t="s">
        <v>458</v>
      </c>
      <c r="G146" s="1" t="s">
        <v>456</v>
      </c>
      <c r="H146" s="1">
        <v>169</v>
      </c>
      <c r="I146" s="10">
        <v>3.17</v>
      </c>
      <c r="J146" s="1">
        <v>65</v>
      </c>
      <c r="K146" s="3">
        <v>0.3846</v>
      </c>
      <c r="L146" s="1"/>
      <c r="M146" s="1"/>
      <c r="N146" s="4"/>
      <c r="O146" s="1">
        <v>615</v>
      </c>
      <c r="P146" s="4" t="s">
        <v>54</v>
      </c>
      <c r="Q146" s="4" t="s">
        <v>23</v>
      </c>
      <c r="R146" s="3" t="s">
        <v>24</v>
      </c>
      <c r="S146" s="8" t="s">
        <v>145</v>
      </c>
      <c r="T146" s="3" t="s">
        <v>72</v>
      </c>
      <c r="U146" s="11" t="s">
        <v>72</v>
      </c>
    </row>
    <row r="147" spans="1:21">
      <c r="A147" s="1">
        <v>146</v>
      </c>
      <c r="B147" s="4" t="s">
        <v>17</v>
      </c>
      <c r="C147" s="4" t="s">
        <v>32</v>
      </c>
      <c r="D147" s="1">
        <v>2023</v>
      </c>
      <c r="E147" s="4" t="s">
        <v>114</v>
      </c>
      <c r="F147" s="1" t="s">
        <v>115</v>
      </c>
      <c r="G147" s="1" t="s">
        <v>103</v>
      </c>
      <c r="H147" s="4">
        <v>55</v>
      </c>
      <c r="I147" s="10">
        <v>3.74</v>
      </c>
      <c r="J147" s="1">
        <v>8</v>
      </c>
      <c r="K147" s="3">
        <v>0.14545454545454545</v>
      </c>
      <c r="L147" s="1"/>
      <c r="M147" s="1"/>
      <c r="N147" s="4"/>
      <c r="O147" s="1">
        <v>590</v>
      </c>
      <c r="P147" s="4" t="s">
        <v>93</v>
      </c>
      <c r="Q147" s="4" t="s">
        <v>23</v>
      </c>
      <c r="R147" s="3" t="s">
        <v>24</v>
      </c>
      <c r="S147" s="8" t="s">
        <v>145</v>
      </c>
      <c r="T147" s="3" t="s">
        <v>72</v>
      </c>
      <c r="U147" s="11" t="s">
        <v>72</v>
      </c>
    </row>
    <row r="148" spans="1:21">
      <c r="A148" s="1">
        <v>147</v>
      </c>
      <c r="B148" s="4" t="s">
        <v>17</v>
      </c>
      <c r="C148" s="4" t="s">
        <v>32</v>
      </c>
      <c r="D148" s="1">
        <v>2023</v>
      </c>
      <c r="E148" s="4" t="s">
        <v>116</v>
      </c>
      <c r="F148" s="1" t="s">
        <v>117</v>
      </c>
      <c r="G148" s="1" t="s">
        <v>103</v>
      </c>
      <c r="H148" s="4">
        <v>55</v>
      </c>
      <c r="I148" s="10">
        <v>3.68</v>
      </c>
      <c r="J148" s="1">
        <v>10</v>
      </c>
      <c r="K148" s="3">
        <v>0.18181818181818182</v>
      </c>
      <c r="L148" s="1"/>
      <c r="M148" s="1"/>
      <c r="N148" s="4"/>
      <c r="O148" s="1">
        <v>558</v>
      </c>
      <c r="P148" s="4" t="s">
        <v>35</v>
      </c>
      <c r="Q148" s="4" t="s">
        <v>23</v>
      </c>
      <c r="R148" s="3" t="s">
        <v>24</v>
      </c>
      <c r="S148" s="8" t="s">
        <v>145</v>
      </c>
      <c r="T148" s="3" t="s">
        <v>72</v>
      </c>
      <c r="U148" s="11" t="s">
        <v>72</v>
      </c>
    </row>
    <row r="149" spans="1:21">
      <c r="A149" s="1">
        <v>148</v>
      </c>
      <c r="B149" s="4" t="s">
        <v>17</v>
      </c>
      <c r="C149" s="4" t="s">
        <v>18</v>
      </c>
      <c r="D149" s="1">
        <v>2023</v>
      </c>
      <c r="E149" s="4" t="s">
        <v>79</v>
      </c>
      <c r="F149" s="1" t="s">
        <v>80</v>
      </c>
      <c r="G149" s="1" t="s">
        <v>71</v>
      </c>
      <c r="H149" s="4">
        <v>59</v>
      </c>
      <c r="I149" s="10">
        <v>3.97</v>
      </c>
      <c r="J149" s="1">
        <v>8</v>
      </c>
      <c r="K149" s="3">
        <v>0.13559322033898305</v>
      </c>
      <c r="L149" s="1"/>
      <c r="M149" s="1"/>
      <c r="N149" s="4"/>
      <c r="O149" s="1">
        <v>614</v>
      </c>
      <c r="P149" s="4" t="s">
        <v>54</v>
      </c>
      <c r="Q149" s="4" t="s">
        <v>23</v>
      </c>
      <c r="R149" s="3" t="s">
        <v>24</v>
      </c>
      <c r="S149" s="8" t="s">
        <v>145</v>
      </c>
      <c r="T149" s="3" t="s">
        <v>72</v>
      </c>
      <c r="U149" s="11" t="s">
        <v>72</v>
      </c>
    </row>
    <row r="150" spans="1:21">
      <c r="A150" s="1">
        <v>149</v>
      </c>
      <c r="B150" s="4" t="s">
        <v>17</v>
      </c>
      <c r="C150" s="4" t="s">
        <v>18</v>
      </c>
      <c r="D150" s="1">
        <v>2023</v>
      </c>
      <c r="E150" s="4" t="s">
        <v>76</v>
      </c>
      <c r="F150" s="1" t="s">
        <v>77</v>
      </c>
      <c r="G150" s="1" t="s">
        <v>74</v>
      </c>
      <c r="H150" s="4">
        <v>59</v>
      </c>
      <c r="I150" s="10">
        <v>4.07</v>
      </c>
      <c r="J150" s="1">
        <v>4</v>
      </c>
      <c r="K150" s="3">
        <v>6.7796610169491525E-2</v>
      </c>
      <c r="L150" s="1"/>
      <c r="M150" s="1"/>
      <c r="N150" s="4"/>
      <c r="O150" s="1">
        <v>615</v>
      </c>
      <c r="P150" s="4" t="s">
        <v>54</v>
      </c>
      <c r="Q150" s="4" t="s">
        <v>23</v>
      </c>
      <c r="R150" s="3" t="s">
        <v>24</v>
      </c>
      <c r="S150" s="8" t="s">
        <v>145</v>
      </c>
      <c r="T150" s="3" t="s">
        <v>78</v>
      </c>
      <c r="U150" s="11" t="s">
        <v>78</v>
      </c>
    </row>
    <row r="151" spans="1:21">
      <c r="A151" s="1">
        <v>150</v>
      </c>
      <c r="B151" s="4" t="s">
        <v>17</v>
      </c>
      <c r="C151" s="4" t="s">
        <v>18</v>
      </c>
      <c r="D151" s="1">
        <v>2023</v>
      </c>
      <c r="E151" s="4" t="s">
        <v>86</v>
      </c>
      <c r="F151" s="1" t="s">
        <v>87</v>
      </c>
      <c r="G151" s="1" t="s">
        <v>74</v>
      </c>
      <c r="H151" s="4">
        <v>59</v>
      </c>
      <c r="I151" s="10">
        <v>3.67</v>
      </c>
      <c r="J151" s="1">
        <v>20</v>
      </c>
      <c r="K151" s="3">
        <v>0.33898305084745761</v>
      </c>
      <c r="L151" s="1"/>
      <c r="M151" s="1"/>
      <c r="N151" s="4"/>
      <c r="O151" s="1">
        <v>615</v>
      </c>
      <c r="P151" s="4" t="s">
        <v>54</v>
      </c>
      <c r="Q151" s="4" t="s">
        <v>23</v>
      </c>
      <c r="R151" s="3" t="s">
        <v>24</v>
      </c>
      <c r="S151" s="8" t="s">
        <v>145</v>
      </c>
      <c r="T151" s="3" t="s">
        <v>72</v>
      </c>
      <c r="U151" s="11" t="s">
        <v>72</v>
      </c>
    </row>
    <row r="152" spans="1:21">
      <c r="A152" s="1">
        <v>151</v>
      </c>
      <c r="B152" s="4" t="s">
        <v>17</v>
      </c>
      <c r="C152" s="4" t="s">
        <v>50</v>
      </c>
      <c r="D152" s="1">
        <v>2023</v>
      </c>
      <c r="E152" s="16" t="s">
        <v>563</v>
      </c>
      <c r="F152" s="1" t="s">
        <v>134</v>
      </c>
      <c r="G152" s="1" t="s">
        <v>128</v>
      </c>
      <c r="H152" s="4">
        <v>54</v>
      </c>
      <c r="I152" s="10">
        <v>3.89</v>
      </c>
      <c r="J152" s="1">
        <v>9</v>
      </c>
      <c r="K152" s="3">
        <v>0.16666666666666666</v>
      </c>
      <c r="L152" s="1"/>
      <c r="M152" s="1"/>
      <c r="N152" s="4"/>
      <c r="O152" s="1">
        <v>613</v>
      </c>
      <c r="P152" s="4" t="s">
        <v>46</v>
      </c>
      <c r="Q152" s="4" t="s">
        <v>23</v>
      </c>
      <c r="R152" s="3" t="s">
        <v>24</v>
      </c>
      <c r="S152" s="8" t="s">
        <v>145</v>
      </c>
      <c r="T152" s="3" t="s">
        <v>72</v>
      </c>
      <c r="U152" s="11" t="s">
        <v>72</v>
      </c>
    </row>
    <row r="153" spans="1:21">
      <c r="A153" s="1">
        <v>152</v>
      </c>
      <c r="B153" s="4" t="s">
        <v>17</v>
      </c>
      <c r="C153" s="4" t="s">
        <v>50</v>
      </c>
      <c r="D153" s="1">
        <v>2023</v>
      </c>
      <c r="E153" s="4" t="s">
        <v>137</v>
      </c>
      <c r="F153" s="1" t="s">
        <v>138</v>
      </c>
      <c r="G153" s="1" t="s">
        <v>128</v>
      </c>
      <c r="H153" s="4">
        <v>54</v>
      </c>
      <c r="I153" s="10">
        <v>3.77</v>
      </c>
      <c r="J153" s="1">
        <v>13</v>
      </c>
      <c r="K153" s="3">
        <v>0.24074074074074073</v>
      </c>
      <c r="L153" s="1"/>
      <c r="M153" s="1"/>
      <c r="N153" s="4"/>
      <c r="O153" s="1">
        <v>610</v>
      </c>
      <c r="P153" s="4" t="s">
        <v>47</v>
      </c>
      <c r="Q153" s="4" t="s">
        <v>23</v>
      </c>
      <c r="R153" s="3" t="s">
        <v>24</v>
      </c>
      <c r="S153" s="8" t="s">
        <v>145</v>
      </c>
      <c r="T153" s="3" t="s">
        <v>72</v>
      </c>
      <c r="U153" s="11" t="s">
        <v>72</v>
      </c>
    </row>
  </sheetData>
  <autoFilter ref="B1:U153" xr:uid="{00000000-0009-0000-0000-00000C000000}">
    <sortState xmlns:xlrd2="http://schemas.microsoft.com/office/spreadsheetml/2017/richdata2" ref="B2:U153">
      <sortCondition ref="D2:D153"/>
      <sortCondition ref="R2:R153"/>
      <sortCondition ref="B2:B153"/>
      <sortCondition ref="C2:C153"/>
      <sortCondition ref="E2:E153"/>
      <sortCondition ref="F2:F153"/>
    </sortState>
  </autoFilter>
  <sortState xmlns:xlrd2="http://schemas.microsoft.com/office/spreadsheetml/2017/richdata2" ref="B1:U151">
    <sortCondition ref="D2:D151"/>
    <sortCondition ref="R2:R151"/>
    <sortCondition ref="B2:B151"/>
    <sortCondition ref="C2:C151"/>
    <sortCondition ref="E2:E151"/>
    <sortCondition ref="F2:F151"/>
  </sortState>
  <phoneticPr fontId="1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7</vt:i4>
      </vt:variant>
    </vt:vector>
  </HeadingPairs>
  <TitlesOfParts>
    <vt:vector size="17" baseType="lpstr">
      <vt:lpstr>面试7组</vt:lpstr>
      <vt:lpstr>面试6组</vt:lpstr>
      <vt:lpstr>面试5组</vt:lpstr>
      <vt:lpstr>面试4组 </vt:lpstr>
      <vt:lpstr>面试3组（含转入创新班）</vt:lpstr>
      <vt:lpstr>面试2组</vt:lpstr>
      <vt:lpstr>面试1组（含转入创新班）</vt:lpstr>
      <vt:lpstr>学院整理 (笔试排名)</vt:lpstr>
      <vt:lpstr>学院整理 (按专业排序)</vt:lpstr>
      <vt:lpstr>学院整理</vt:lpstr>
      <vt:lpstr>'面试1组（含转入创新班）'!Print_Area</vt:lpstr>
      <vt:lpstr>面试2组!Print_Area</vt:lpstr>
      <vt:lpstr>'面试3组（含转入创新班）'!Print_Area</vt:lpstr>
      <vt:lpstr>'面试4组 '!Print_Area</vt:lpstr>
      <vt:lpstr>面试5组!Print_Area</vt:lpstr>
      <vt:lpstr>面试6组!Print_Area</vt:lpstr>
      <vt:lpstr>面试7组!Print_Area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2024-05-26T03:11:14Z</dcterms:modified>
</cp:coreProperties>
</file>